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ke/Desktop/Hindsight 2020 Archive/"/>
    </mc:Choice>
  </mc:AlternateContent>
  <xr:revisionPtr revIDLastSave="0" documentId="8_{6830CC8C-2A1F-5145-8ABF-7DF9158D52C7}" xr6:coauthVersionLast="47" xr6:coauthVersionMax="47" xr10:uidLastSave="{00000000-0000-0000-0000-000000000000}"/>
  <bookViews>
    <workbookView xWindow="4780" yWindow="500" windowWidth="15180" windowHeight="8080" xr2:uid="{00000000-000D-0000-FFFF-FFFF00000000}"/>
  </bookViews>
  <sheets>
    <sheet name="Sheet1" sheetId="1" r:id="rId1"/>
    <sheet name="Sheet3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" l="1"/>
  <c r="L77" i="1"/>
  <c r="K77" i="1"/>
  <c r="N78" i="1" l="1"/>
  <c r="O78" i="1"/>
  <c r="E11" i="4" l="1"/>
  <c r="D11" i="4"/>
  <c r="C11" i="4"/>
  <c r="B11" i="4"/>
  <c r="AP77" i="1"/>
  <c r="AM51" i="3" s="1"/>
  <c r="AO77" i="1"/>
  <c r="AL51" i="3" s="1"/>
  <c r="AN77" i="1"/>
  <c r="AK50" i="3" s="1"/>
  <c r="AM77" i="1"/>
  <c r="AJ52" i="3" s="1"/>
  <c r="AL77" i="1"/>
  <c r="AI49" i="3" s="1"/>
  <c r="AK77" i="1"/>
  <c r="AH53" i="3" s="1"/>
  <c r="AJ77" i="1"/>
  <c r="AG50" i="3" s="1"/>
  <c r="AI77" i="1"/>
  <c r="AF52" i="3" s="1"/>
  <c r="AH77" i="1"/>
  <c r="AE49" i="3" s="1"/>
  <c r="AG77" i="1"/>
  <c r="AD53" i="3" s="1"/>
  <c r="AF77" i="1"/>
  <c r="AC50" i="3" s="1"/>
  <c r="AE77" i="1"/>
  <c r="AB48" i="3" s="1"/>
  <c r="AD77" i="1"/>
  <c r="AA49" i="3" s="1"/>
  <c r="AC77" i="1"/>
  <c r="Z45" i="3" s="1"/>
  <c r="AB77" i="1"/>
  <c r="Y50" i="3" s="1"/>
  <c r="AA77" i="1"/>
  <c r="X48" i="3" s="1"/>
  <c r="Z77" i="1"/>
  <c r="W43" i="3" s="1"/>
  <c r="Y77" i="1"/>
  <c r="V47" i="3" s="1"/>
  <c r="X77" i="1"/>
  <c r="U48" i="3" s="1"/>
  <c r="W77" i="1"/>
  <c r="T48" i="3" s="1"/>
  <c r="V77" i="1"/>
  <c r="S43" i="3" s="1"/>
  <c r="U77" i="1"/>
  <c r="R47" i="3" s="1"/>
  <c r="T77" i="1"/>
  <c r="Q33" i="3" s="1"/>
  <c r="S77" i="1"/>
  <c r="P43" i="3" s="1"/>
  <c r="R77" i="1"/>
  <c r="O28" i="3" s="1"/>
  <c r="Q77" i="1"/>
  <c r="N37" i="3" s="1"/>
  <c r="P77" i="1"/>
  <c r="M23" i="3" s="1"/>
  <c r="N77" i="1"/>
  <c r="L22" i="3" s="1"/>
  <c r="K12" i="3"/>
  <c r="J55" i="3"/>
  <c r="Q34" i="3" l="1"/>
  <c r="Y35" i="3"/>
  <c r="M34" i="3"/>
  <c r="AC34" i="3"/>
  <c r="Y34" i="3"/>
  <c r="U34" i="3"/>
  <c r="K5" i="3"/>
  <c r="L17" i="3"/>
  <c r="L23" i="3"/>
  <c r="R25" i="3"/>
  <c r="AB26" i="3"/>
  <c r="Z28" i="3"/>
  <c r="X31" i="3"/>
  <c r="AB32" i="3"/>
  <c r="X38" i="3"/>
  <c r="AF39" i="3"/>
  <c r="AA40" i="3"/>
  <c r="T41" i="3"/>
  <c r="AJ41" i="3"/>
  <c r="AI42" i="3"/>
  <c r="AI43" i="3"/>
  <c r="T46" i="3"/>
  <c r="O34" i="3"/>
  <c r="S34" i="3"/>
  <c r="W34" i="3"/>
  <c r="AA34" i="3"/>
  <c r="AE34" i="3"/>
  <c r="AA35" i="3"/>
  <c r="AF35" i="3"/>
  <c r="N19" i="3"/>
  <c r="W22" i="3"/>
  <c r="N25" i="3"/>
  <c r="X26" i="3"/>
  <c r="V28" i="3"/>
  <c r="T31" i="3"/>
  <c r="X32" i="3"/>
  <c r="T38" i="3"/>
  <c r="AA39" i="3"/>
  <c r="W40" i="3"/>
  <c r="P41" i="3"/>
  <c r="AF41" i="3"/>
  <c r="AE42" i="3"/>
  <c r="AE43" i="3"/>
  <c r="X44" i="3"/>
  <c r="N34" i="3"/>
  <c r="R34" i="3"/>
  <c r="V34" i="3"/>
  <c r="Z34" i="3"/>
  <c r="AD34" i="3"/>
  <c r="Z35" i="3"/>
  <c r="AE35" i="3"/>
  <c r="M19" i="3"/>
  <c r="K4" i="3"/>
  <c r="S22" i="3"/>
  <c r="T26" i="3"/>
  <c r="P31" i="3"/>
  <c r="P38" i="3"/>
  <c r="S40" i="3"/>
  <c r="AB41" i="3"/>
  <c r="AA42" i="3"/>
  <c r="AA43" i="3"/>
  <c r="AD35" i="3"/>
  <c r="L19" i="3"/>
  <c r="K27" i="3"/>
  <c r="T23" i="3"/>
  <c r="R28" i="3"/>
  <c r="AF31" i="3"/>
  <c r="AF38" i="3"/>
  <c r="AI40" i="3"/>
  <c r="T44" i="3"/>
  <c r="K20" i="3"/>
  <c r="O22" i="3"/>
  <c r="P23" i="3"/>
  <c r="P26" i="3"/>
  <c r="N28" i="3"/>
  <c r="AD28" i="3"/>
  <c r="AB31" i="3"/>
  <c r="AF32" i="3"/>
  <c r="AB38" i="3"/>
  <c r="AJ39" i="3"/>
  <c r="AE40" i="3"/>
  <c r="X41" i="3"/>
  <c r="W42" i="3"/>
  <c r="AM42" i="3"/>
  <c r="AM43" i="3"/>
  <c r="X46" i="3"/>
  <c r="P34" i="3"/>
  <c r="T34" i="3"/>
  <c r="X34" i="3"/>
  <c r="AB34" i="3"/>
  <c r="X35" i="3"/>
  <c r="AC35" i="3"/>
  <c r="AG35" i="3"/>
  <c r="M15" i="3"/>
  <c r="AG30" i="3"/>
  <c r="M33" i="3"/>
  <c r="AC33" i="3"/>
  <c r="Q37" i="3"/>
  <c r="AC37" i="3"/>
  <c r="AK37" i="3"/>
  <c r="K3" i="3"/>
  <c r="K18" i="3"/>
  <c r="K25" i="3"/>
  <c r="K10" i="3"/>
  <c r="L10" i="3"/>
  <c r="L12" i="3"/>
  <c r="L15" i="3"/>
  <c r="N16" i="3"/>
  <c r="L21" i="3"/>
  <c r="N22" i="3"/>
  <c r="R22" i="3"/>
  <c r="V22" i="3"/>
  <c r="Z22" i="3"/>
  <c r="O23" i="3"/>
  <c r="S23" i="3"/>
  <c r="M25" i="3"/>
  <c r="Q25" i="3"/>
  <c r="O26" i="3"/>
  <c r="S26" i="3"/>
  <c r="W26" i="3"/>
  <c r="AA26" i="3"/>
  <c r="L27" i="3"/>
  <c r="M28" i="3"/>
  <c r="Q28" i="3"/>
  <c r="U28" i="3"/>
  <c r="Y28" i="3"/>
  <c r="AC28" i="3"/>
  <c r="AG28" i="3"/>
  <c r="X30" i="3"/>
  <c r="AB30" i="3"/>
  <c r="AF30" i="3"/>
  <c r="O31" i="3"/>
  <c r="S31" i="3"/>
  <c r="W31" i="3"/>
  <c r="AA31" i="3"/>
  <c r="AE31" i="3"/>
  <c r="AI31" i="3"/>
  <c r="AA32" i="3"/>
  <c r="AE32" i="3"/>
  <c r="AI32" i="3"/>
  <c r="P33" i="3"/>
  <c r="T33" i="3"/>
  <c r="X33" i="3"/>
  <c r="AB33" i="3"/>
  <c r="AF33" i="3"/>
  <c r="P37" i="3"/>
  <c r="T37" i="3"/>
  <c r="X37" i="3"/>
  <c r="AB37" i="3"/>
  <c r="AF37" i="3"/>
  <c r="AJ37" i="3"/>
  <c r="O38" i="3"/>
  <c r="S38" i="3"/>
  <c r="W38" i="3"/>
  <c r="AA38" i="3"/>
  <c r="AE38" i="3"/>
  <c r="Z39" i="3"/>
  <c r="AE39" i="3"/>
  <c r="AI39" i="3"/>
  <c r="R40" i="3"/>
  <c r="V40" i="3"/>
  <c r="Z40" i="3"/>
  <c r="AD40" i="3"/>
  <c r="AH40" i="3"/>
  <c r="AL40" i="3"/>
  <c r="S41" i="3"/>
  <c r="W41" i="3"/>
  <c r="AA41" i="3"/>
  <c r="AE41" i="3"/>
  <c r="AI41" i="3"/>
  <c r="R42" i="3"/>
  <c r="V42" i="3"/>
  <c r="Z42" i="3"/>
  <c r="AD42" i="3"/>
  <c r="AH42" i="3"/>
  <c r="AL42" i="3"/>
  <c r="R43" i="3"/>
  <c r="V43" i="3"/>
  <c r="Z43" i="3"/>
  <c r="AD43" i="3"/>
  <c r="AH43" i="3"/>
  <c r="AL43" i="3"/>
  <c r="S44" i="3"/>
  <c r="W44" i="3"/>
  <c r="AA44" i="3"/>
  <c r="AF44" i="3"/>
  <c r="AJ44" i="3"/>
  <c r="Q45" i="3"/>
  <c r="U45" i="3"/>
  <c r="Y45" i="3"/>
  <c r="S46" i="3"/>
  <c r="W46" i="3"/>
  <c r="Q47" i="3"/>
  <c r="U47" i="3"/>
  <c r="Y47" i="3"/>
  <c r="W48" i="3"/>
  <c r="AA48" i="3"/>
  <c r="Z49" i="3"/>
  <c r="AD49" i="3"/>
  <c r="AH49" i="3"/>
  <c r="AL49" i="3"/>
  <c r="AB50" i="3"/>
  <c r="AF50" i="3"/>
  <c r="AJ50" i="3"/>
  <c r="AC51" i="3"/>
  <c r="AG51" i="3"/>
  <c r="AK51" i="3"/>
  <c r="AE52" i="3"/>
  <c r="AI52" i="3"/>
  <c r="AM52" i="3"/>
  <c r="AG53" i="3"/>
  <c r="AK53" i="3"/>
  <c r="M12" i="3"/>
  <c r="M27" i="3"/>
  <c r="Y30" i="3"/>
  <c r="U33" i="3"/>
  <c r="K14" i="3"/>
  <c r="K22" i="3"/>
  <c r="K11" i="3"/>
  <c r="L7" i="3"/>
  <c r="M11" i="3"/>
  <c r="M13" i="3"/>
  <c r="M16" i="3"/>
  <c r="M20" i="3"/>
  <c r="M22" i="3"/>
  <c r="Q22" i="3"/>
  <c r="U22" i="3"/>
  <c r="Y22" i="3"/>
  <c r="N23" i="3"/>
  <c r="R23" i="3"/>
  <c r="L25" i="3"/>
  <c r="P25" i="3"/>
  <c r="T25" i="3"/>
  <c r="R26" i="3"/>
  <c r="V26" i="3"/>
  <c r="Z26" i="3"/>
  <c r="AD26" i="3"/>
  <c r="L28" i="3"/>
  <c r="P28" i="3"/>
  <c r="T28" i="3"/>
  <c r="X28" i="3"/>
  <c r="AB28" i="3"/>
  <c r="AF28" i="3"/>
  <c r="W30" i="3"/>
  <c r="AA30" i="3"/>
  <c r="AE30" i="3"/>
  <c r="L31" i="3"/>
  <c r="R31" i="3"/>
  <c r="V31" i="3"/>
  <c r="Z31" i="3"/>
  <c r="AD31" i="3"/>
  <c r="AH31" i="3"/>
  <c r="Z32" i="3"/>
  <c r="AD32" i="3"/>
  <c r="AH32" i="3"/>
  <c r="O33" i="3"/>
  <c r="S33" i="3"/>
  <c r="W33" i="3"/>
  <c r="AA33" i="3"/>
  <c r="AE33" i="3"/>
  <c r="O37" i="3"/>
  <c r="S37" i="3"/>
  <c r="W37" i="3"/>
  <c r="AA37" i="3"/>
  <c r="AE37" i="3"/>
  <c r="AI37" i="3"/>
  <c r="N38" i="3"/>
  <c r="R38" i="3"/>
  <c r="V38" i="3"/>
  <c r="Z38" i="3"/>
  <c r="AD38" i="3"/>
  <c r="Y39" i="3"/>
  <c r="AD39" i="3"/>
  <c r="AH39" i="3"/>
  <c r="Q40" i="3"/>
  <c r="U40" i="3"/>
  <c r="Y40" i="3"/>
  <c r="AC40" i="3"/>
  <c r="AG40" i="3"/>
  <c r="AK40" i="3"/>
  <c r="R41" i="3"/>
  <c r="V41" i="3"/>
  <c r="Z41" i="3"/>
  <c r="AD41" i="3"/>
  <c r="AH41" i="3"/>
  <c r="Q42" i="3"/>
  <c r="U42" i="3"/>
  <c r="Y42" i="3"/>
  <c r="AC42" i="3"/>
  <c r="AG42" i="3"/>
  <c r="AK42" i="3"/>
  <c r="Q43" i="3"/>
  <c r="U43" i="3"/>
  <c r="Y43" i="3"/>
  <c r="AC43" i="3"/>
  <c r="AG43" i="3"/>
  <c r="AK43" i="3"/>
  <c r="R44" i="3"/>
  <c r="V44" i="3"/>
  <c r="Z44" i="3"/>
  <c r="AE44" i="3"/>
  <c r="AI44" i="3"/>
  <c r="AM44" i="3"/>
  <c r="T45" i="3"/>
  <c r="X45" i="3"/>
  <c r="R46" i="3"/>
  <c r="V46" i="3"/>
  <c r="Z46" i="3"/>
  <c r="T47" i="3"/>
  <c r="X47" i="3"/>
  <c r="V48" i="3"/>
  <c r="Z48" i="3"/>
  <c r="Y49" i="3"/>
  <c r="AC49" i="3"/>
  <c r="AG49" i="3"/>
  <c r="AK49" i="3"/>
  <c r="AA50" i="3"/>
  <c r="AE50" i="3"/>
  <c r="AI50" i="3"/>
  <c r="AM50" i="3"/>
  <c r="AF51" i="3"/>
  <c r="AJ51" i="3"/>
  <c r="AD52" i="3"/>
  <c r="AH52" i="3"/>
  <c r="AL52" i="3"/>
  <c r="AF53" i="3"/>
  <c r="AJ53" i="3"/>
  <c r="M10" i="3"/>
  <c r="M21" i="3"/>
  <c r="U29" i="3"/>
  <c r="Y33" i="3"/>
  <c r="U37" i="3"/>
  <c r="K6" i="3"/>
  <c r="K21" i="3"/>
  <c r="L4" i="3"/>
  <c r="L11" i="3"/>
  <c r="L13" i="3"/>
  <c r="L16" i="3"/>
  <c r="M17" i="3"/>
  <c r="L20" i="3"/>
  <c r="P22" i="3"/>
  <c r="T22" i="3"/>
  <c r="X22" i="3"/>
  <c r="Q23" i="3"/>
  <c r="U23" i="3"/>
  <c r="O25" i="3"/>
  <c r="S25" i="3"/>
  <c r="Q26" i="3"/>
  <c r="U26" i="3"/>
  <c r="Y26" i="3"/>
  <c r="AC26" i="3"/>
  <c r="N27" i="3"/>
  <c r="S28" i="3"/>
  <c r="W28" i="3"/>
  <c r="AA28" i="3"/>
  <c r="AE28" i="3"/>
  <c r="V30" i="3"/>
  <c r="Z30" i="3"/>
  <c r="AD30" i="3"/>
  <c r="AH30" i="3"/>
  <c r="Q31" i="3"/>
  <c r="U31" i="3"/>
  <c r="Y31" i="3"/>
  <c r="AC31" i="3"/>
  <c r="AG31" i="3"/>
  <c r="Y32" i="3"/>
  <c r="AC32" i="3"/>
  <c r="AG32" i="3"/>
  <c r="N33" i="3"/>
  <c r="R33" i="3"/>
  <c r="V33" i="3"/>
  <c r="Z33" i="3"/>
  <c r="AD33" i="3"/>
  <c r="R37" i="3"/>
  <c r="V37" i="3"/>
  <c r="Z37" i="3"/>
  <c r="AD37" i="3"/>
  <c r="AH37" i="3"/>
  <c r="AL37" i="3"/>
  <c r="Q38" i="3"/>
  <c r="U38" i="3"/>
  <c r="Y38" i="3"/>
  <c r="AC38" i="3"/>
  <c r="X39" i="3"/>
  <c r="AC39" i="3"/>
  <c r="AG39" i="3"/>
  <c r="P40" i="3"/>
  <c r="T40" i="3"/>
  <c r="X40" i="3"/>
  <c r="AB40" i="3"/>
  <c r="AF40" i="3"/>
  <c r="AJ40" i="3"/>
  <c r="Q41" i="3"/>
  <c r="U41" i="3"/>
  <c r="Y41" i="3"/>
  <c r="AC41" i="3"/>
  <c r="AG41" i="3"/>
  <c r="AK41" i="3"/>
  <c r="T42" i="3"/>
  <c r="X42" i="3"/>
  <c r="AB42" i="3"/>
  <c r="AF42" i="3"/>
  <c r="AJ42" i="3"/>
  <c r="T43" i="3"/>
  <c r="X43" i="3"/>
  <c r="AB43" i="3"/>
  <c r="AF43" i="3"/>
  <c r="AJ43" i="3"/>
  <c r="Q44" i="3"/>
  <c r="U44" i="3"/>
  <c r="Y44" i="3"/>
  <c r="AD44" i="3"/>
  <c r="AH44" i="3"/>
  <c r="AL44" i="3"/>
  <c r="S45" i="3"/>
  <c r="W45" i="3"/>
  <c r="Q46" i="3"/>
  <c r="U46" i="3"/>
  <c r="Y46" i="3"/>
  <c r="S47" i="3"/>
  <c r="W47" i="3"/>
  <c r="Y48" i="3"/>
  <c r="X49" i="3"/>
  <c r="AB49" i="3"/>
  <c r="AF49" i="3"/>
  <c r="AJ49" i="3"/>
  <c r="Z50" i="3"/>
  <c r="AD50" i="3"/>
  <c r="AH50" i="3"/>
  <c r="AL50" i="3"/>
  <c r="AE51" i="3"/>
  <c r="AI51" i="3"/>
  <c r="AG52" i="3"/>
  <c r="AK52" i="3"/>
  <c r="AE53" i="3"/>
  <c r="AI53" i="3"/>
  <c r="AC30" i="3"/>
  <c r="Y37" i="3"/>
  <c r="AG37" i="3"/>
  <c r="S42" i="3"/>
  <c r="AC44" i="3"/>
  <c r="AG44" i="3"/>
  <c r="AK44" i="3"/>
  <c r="R45" i="3"/>
  <c r="V45" i="3"/>
  <c r="AD51" i="3"/>
  <c r="AH51" i="3"/>
  <c r="K55" i="3" l="1"/>
  <c r="AB55" i="3"/>
  <c r="L55" i="3"/>
  <c r="AK55" i="3"/>
  <c r="Z55" i="3"/>
  <c r="AJ55" i="3"/>
  <c r="V55" i="3"/>
  <c r="W55" i="3"/>
  <c r="O55" i="3"/>
  <c r="AL55" i="3"/>
  <c r="P55" i="3"/>
  <c r="AE55" i="3"/>
  <c r="AA55" i="3"/>
  <c r="S55" i="3"/>
  <c r="T55" i="3"/>
  <c r="U55" i="3"/>
  <c r="X55" i="3"/>
  <c r="AI55" i="3"/>
  <c r="AM55" i="3"/>
  <c r="Y55" i="3"/>
  <c r="AC55" i="3"/>
  <c r="AH55" i="3"/>
  <c r="R55" i="3"/>
  <c r="AF55" i="3"/>
  <c r="N55" i="3"/>
  <c r="AG55" i="3"/>
  <c r="M55" i="3"/>
  <c r="Q55" i="3"/>
  <c r="AD55" i="3"/>
</calcChain>
</file>

<file path=xl/sharedStrings.xml><?xml version="1.0" encoding="utf-8"?>
<sst xmlns="http://schemas.openxmlformats.org/spreadsheetml/2006/main" count="636" uniqueCount="113">
  <si>
    <t>Santa Fe Stock Cars</t>
  </si>
  <si>
    <t>SK-A</t>
  </si>
  <si>
    <t>30'</t>
  </si>
  <si>
    <t>sd</t>
  </si>
  <si>
    <t>STCCC</t>
  </si>
  <si>
    <t>MCC</t>
  </si>
  <si>
    <t>1st Yr</t>
  </si>
  <si>
    <t>28'</t>
  </si>
  <si>
    <t>rack</t>
  </si>
  <si>
    <t>BS</t>
  </si>
  <si>
    <t>various</t>
  </si>
  <si>
    <t>ATSF</t>
  </si>
  <si>
    <t>SK-B</t>
  </si>
  <si>
    <t>34'</t>
  </si>
  <si>
    <t>MCF</t>
  </si>
  <si>
    <t>dd</t>
  </si>
  <si>
    <t>SK-C</t>
  </si>
  <si>
    <t>36'</t>
  </si>
  <si>
    <t>Orig</t>
  </si>
  <si>
    <t>MCFC</t>
  </si>
  <si>
    <t>SK-D</t>
  </si>
  <si>
    <t>WF</t>
  </si>
  <si>
    <t>SK-E</t>
  </si>
  <si>
    <t>SK-F</t>
  </si>
  <si>
    <t>SK-G</t>
  </si>
  <si>
    <t>PSCM</t>
  </si>
  <si>
    <t>sd cnv</t>
  </si>
  <si>
    <t>ACF</t>
  </si>
  <si>
    <t>SK-H</t>
  </si>
  <si>
    <t>40'</t>
  </si>
  <si>
    <t>sdc conv</t>
  </si>
  <si>
    <t>SK-I</t>
  </si>
  <si>
    <t>SK-K</t>
  </si>
  <si>
    <t>sdc cnv</t>
  </si>
  <si>
    <t>SK-L</t>
  </si>
  <si>
    <t>slc cnv</t>
  </si>
  <si>
    <t>SK-M</t>
  </si>
  <si>
    <t>SK-N</t>
  </si>
  <si>
    <t xml:space="preserve">SK-N </t>
  </si>
  <si>
    <t>sd fb</t>
  </si>
  <si>
    <t>?</t>
  </si>
  <si>
    <t>SK-O</t>
  </si>
  <si>
    <t>SK-P</t>
  </si>
  <si>
    <t>SSCC</t>
  </si>
  <si>
    <t>SK-Q</t>
  </si>
  <si>
    <t>PCF</t>
  </si>
  <si>
    <t>SK-R</t>
  </si>
  <si>
    <t>SK-S</t>
  </si>
  <si>
    <t>SK-T</t>
  </si>
  <si>
    <t>SK-U</t>
  </si>
  <si>
    <t>SK-V</t>
  </si>
  <si>
    <t>SK-W</t>
  </si>
  <si>
    <t>SK-X</t>
  </si>
  <si>
    <t>SK-Y</t>
  </si>
  <si>
    <t>SK-Z</t>
  </si>
  <si>
    <t>SK-2</t>
  </si>
  <si>
    <t>SK-3</t>
  </si>
  <si>
    <t>SK-4</t>
  </si>
  <si>
    <t>SK-5</t>
  </si>
  <si>
    <t>PCC</t>
  </si>
  <si>
    <t>sdc fb</t>
  </si>
  <si>
    <t xml:space="preserve">sdc </t>
  </si>
  <si>
    <t>Note</t>
  </si>
  <si>
    <t>xKCMO</t>
  </si>
  <si>
    <t>39'</t>
  </si>
  <si>
    <t>|</t>
  </si>
  <si>
    <t>1935 rbld 1000</t>
  </si>
  <si>
    <t>1942-3 rblds</t>
  </si>
  <si>
    <t xml:space="preserve">1939 rblds </t>
  </si>
  <si>
    <t>1942-3 rblds 197</t>
  </si>
  <si>
    <t>H&amp;B</t>
  </si>
  <si>
    <t>1942-3 rblds 3</t>
  </si>
  <si>
    <t>1942-3 rblds 200</t>
  </si>
  <si>
    <t>&lt;SK-G</t>
  </si>
  <si>
    <t>Bldr</t>
  </si>
  <si>
    <t>Class</t>
  </si>
  <si>
    <t>Car</t>
  </si>
  <si>
    <t>SK-L/N/P (West)</t>
  </si>
  <si>
    <t>SK-M (SS)</t>
  </si>
  <si>
    <t>SK-O (SS)</t>
  </si>
  <si>
    <t>SK-R/T/U (IMR)</t>
  </si>
  <si>
    <t>SK-Q/S (IMR)</t>
  </si>
  <si>
    <t>SK-Z/4 (SS)</t>
  </si>
  <si>
    <t>SK-2/3/5 (West)</t>
  </si>
  <si>
    <t>4</t>
  </si>
  <si>
    <t>SK-</t>
  </si>
  <si>
    <t>Horse</t>
  </si>
  <si>
    <t>??</t>
  </si>
  <si>
    <t>Number</t>
  </si>
  <si>
    <t>SCCC</t>
  </si>
  <si>
    <t>1886-88</t>
  </si>
  <si>
    <t>B&amp;S</t>
  </si>
  <si>
    <t>1879-92</t>
  </si>
  <si>
    <t>Various</t>
  </si>
  <si>
    <t>W&amp;F</t>
  </si>
  <si>
    <t>s&amp;c</t>
  </si>
  <si>
    <t>H&amp;S</t>
  </si>
  <si>
    <t>Rack</t>
  </si>
  <si>
    <t>GCSF</t>
  </si>
  <si>
    <t>Annual report totals:</t>
  </si>
  <si>
    <t>1942-45</t>
  </si>
  <si>
    <t>1947-50</t>
  </si>
  <si>
    <t>1952-53</t>
  </si>
  <si>
    <t>Totals this list</t>
  </si>
  <si>
    <t>PV&amp;NE</t>
  </si>
  <si>
    <t>Combination bx/sk</t>
  </si>
  <si>
    <t>NM&amp;SP</t>
  </si>
  <si>
    <t xml:space="preserve">Rack </t>
  </si>
  <si>
    <t>OFCC</t>
  </si>
  <si>
    <t>1888?</t>
  </si>
  <si>
    <t>CC</t>
  </si>
  <si>
    <t>CP&amp;SW</t>
  </si>
  <si>
    <t>Orig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</si>
</sst>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9" fontId="0" fillId="0" borderId="0" xfId="0" applyNumberFormat="1"/>
    <xf numFmtId="17" fontId="0" fillId="0" borderId="0" xfId="0" applyNumberFormat="1"/>
    <xf numFmtId="164" fontId="0" fillId="0" borderId="0" xfId="0" applyNumberForma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2" fontId="0" fillId="0" borderId="4" xfId="0" applyNumberFormat="1" applyBorder="1" applyAlignment="1">
      <alignment horizontal="right" vertical="top" wrapText="1"/>
    </xf>
    <xf numFmtId="0" fontId="0" fillId="0" borderId="12" xfId="0" applyBorder="1"/>
    <xf numFmtId="0" fontId="0" fillId="0" borderId="0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0" xfId="0" applyFill="1"/>
    <xf numFmtId="0" fontId="0" fillId="2" borderId="11" xfId="0" applyFill="1" applyBorder="1"/>
    <xf numFmtId="0" fontId="0" fillId="0" borderId="0" xfId="0" applyFill="1"/>
    <xf numFmtId="0" fontId="0" fillId="0" borderId="1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0" xfId="0" applyNumberFormat="1" applyFill="1"/>
    <xf numFmtId="17" fontId="0" fillId="0" borderId="0" xfId="0" applyNumberFormat="1" applyFill="1"/>
    <xf numFmtId="0" fontId="0" fillId="0" borderId="14" xfId="0" applyFill="1" applyBorder="1"/>
    <xf numFmtId="17" fontId="0" fillId="0" borderId="11" xfId="0" applyNumberForma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0" xfId="0" applyFill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17" xfId="0" applyFill="1" applyBorder="1"/>
    <xf numFmtId="17" fontId="0" fillId="0" borderId="12" xfId="0" applyNumberFormat="1" applyFill="1" applyBorder="1"/>
    <xf numFmtId="17" fontId="0" fillId="0" borderId="0" xfId="0" applyNumberFormat="1" applyFill="1" applyBorder="1"/>
    <xf numFmtId="17" fontId="0" fillId="0" borderId="8" xfId="0" applyNumberFormat="1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2"/>
  <sheetViews>
    <sheetView tabSelected="1" topLeftCell="A52" zoomScaleNormal="100" workbookViewId="0">
      <selection activeCell="H1" sqref="H1"/>
    </sheetView>
  </sheetViews>
  <sheetFormatPr baseColWidth="10" defaultColWidth="8.83203125" defaultRowHeight="15" x14ac:dyDescent="0.2"/>
  <cols>
    <col min="1" max="2" width="7.1640625" customWidth="1"/>
    <col min="3" max="3" width="6.5" customWidth="1"/>
    <col min="4" max="4" width="4" customWidth="1"/>
    <col min="5" max="5" width="7.5" style="16" customWidth="1"/>
    <col min="6" max="6" width="7.83203125" style="16" customWidth="1"/>
    <col min="7" max="8" width="7.33203125" style="16" customWidth="1"/>
    <col min="9" max="9" width="8.1640625" style="16" customWidth="1"/>
    <col min="10" max="10" width="6" style="21" customWidth="1"/>
    <col min="11" max="11" width="6" style="10" customWidth="1"/>
    <col min="12" max="13" width="5.6640625" style="16" customWidth="1"/>
    <col min="14" max="15" width="5.1640625" style="16" customWidth="1"/>
    <col min="16" max="16" width="4.83203125" style="16" customWidth="1"/>
    <col min="17" max="17" width="5.1640625" style="16" customWidth="1"/>
    <col min="18" max="19" width="4.83203125" style="16" customWidth="1"/>
    <col min="20" max="23" width="5.5" style="16" customWidth="1"/>
    <col min="24" max="24" width="5.6640625" style="16" customWidth="1"/>
    <col min="25" max="26" width="5.33203125" style="16" customWidth="1"/>
    <col min="27" max="28" width="5.5" style="16" customWidth="1"/>
    <col min="29" max="29" width="5.1640625" style="16" customWidth="1"/>
    <col min="30" max="30" width="4.83203125" style="16" customWidth="1"/>
    <col min="31" max="31" width="5.83203125" style="16" customWidth="1"/>
    <col min="32" max="32" width="5.1640625" style="16" customWidth="1"/>
    <col min="33" max="33" width="5" style="16" customWidth="1"/>
    <col min="34" max="34" width="5.1640625" style="16" customWidth="1"/>
    <col min="35" max="35" width="5.5" style="16" customWidth="1"/>
    <col min="36" max="36" width="5" style="16" customWidth="1"/>
    <col min="37" max="38" width="5.1640625" style="16" customWidth="1"/>
    <col min="39" max="39" width="4.83203125" style="16" customWidth="1"/>
    <col min="40" max="40" width="5.5" style="16" customWidth="1"/>
    <col min="41" max="41" width="5.33203125" style="16" customWidth="1"/>
    <col min="42" max="42" width="5.1640625" style="16" customWidth="1"/>
    <col min="43" max="43" width="7.1640625" style="16" customWidth="1"/>
    <col min="44" max="44" width="6.1640625" style="16" customWidth="1"/>
    <col min="45" max="45" width="5.1640625" style="16" customWidth="1"/>
    <col min="46" max="46" width="5" style="16" customWidth="1"/>
    <col min="47" max="47" width="5.1640625" style="16" customWidth="1"/>
    <col min="48" max="64" width="9.1640625" style="16"/>
  </cols>
  <sheetData>
    <row r="1" spans="1:64" s="16" customFormat="1" ht="15" customHeight="1" x14ac:dyDescent="0.2">
      <c r="A1" s="16" t="s">
        <v>0</v>
      </c>
      <c r="H1" s="16" t="s">
        <v>62</v>
      </c>
      <c r="I1" s="16" t="s">
        <v>6</v>
      </c>
      <c r="J1" s="42" t="s">
        <v>112</v>
      </c>
      <c r="K1" s="10">
        <v>1879</v>
      </c>
      <c r="L1" s="16">
        <v>1906</v>
      </c>
      <c r="M1" s="16">
        <v>1907</v>
      </c>
      <c r="N1" s="16">
        <v>1913</v>
      </c>
      <c r="O1" s="16">
        <v>1914</v>
      </c>
      <c r="P1" s="16">
        <v>1922</v>
      </c>
      <c r="Q1" s="16">
        <v>1925</v>
      </c>
      <c r="R1" s="16">
        <v>1927</v>
      </c>
      <c r="S1" s="16">
        <v>1928</v>
      </c>
      <c r="T1" s="16">
        <v>1929</v>
      </c>
      <c r="U1" s="16">
        <v>1930</v>
      </c>
      <c r="V1" s="16">
        <v>1931</v>
      </c>
      <c r="W1" s="16">
        <v>1934</v>
      </c>
      <c r="X1" s="16">
        <v>1936</v>
      </c>
      <c r="Y1" s="16">
        <v>1938</v>
      </c>
      <c r="Z1" s="16">
        <v>1940</v>
      </c>
      <c r="AA1" s="16">
        <v>1942</v>
      </c>
      <c r="AB1" s="16">
        <v>1945</v>
      </c>
      <c r="AC1" s="16">
        <v>1947</v>
      </c>
      <c r="AD1" s="16">
        <v>1949</v>
      </c>
      <c r="AE1" s="22">
        <v>1950</v>
      </c>
      <c r="AF1" s="16">
        <v>1951</v>
      </c>
      <c r="AG1" s="16">
        <v>1953</v>
      </c>
      <c r="AH1" s="16">
        <v>1956</v>
      </c>
      <c r="AI1" s="16">
        <v>1959</v>
      </c>
      <c r="AJ1" s="16">
        <v>1961</v>
      </c>
      <c r="AK1" s="16">
        <v>1963</v>
      </c>
      <c r="AL1" s="16">
        <v>1965</v>
      </c>
      <c r="AM1" s="16">
        <v>1968</v>
      </c>
      <c r="AN1" s="16">
        <v>1970</v>
      </c>
      <c r="AO1" s="16">
        <v>1971</v>
      </c>
      <c r="AP1" s="16">
        <v>1973</v>
      </c>
      <c r="AQ1" s="16" t="s">
        <v>88</v>
      </c>
      <c r="AR1" s="16" t="s">
        <v>75</v>
      </c>
    </row>
    <row r="2" spans="1:64" x14ac:dyDescent="0.2">
      <c r="J2" s="42"/>
      <c r="AE2" s="23"/>
    </row>
    <row r="3" spans="1:64" ht="16" thickBot="1" x14ac:dyDescent="0.25">
      <c r="A3">
        <v>520</v>
      </c>
      <c r="B3">
        <v>529</v>
      </c>
      <c r="C3" t="s">
        <v>85</v>
      </c>
      <c r="E3" s="16" t="s">
        <v>3</v>
      </c>
      <c r="J3" s="43"/>
      <c r="AE3" s="23"/>
      <c r="AQ3" s="16">
        <v>520</v>
      </c>
    </row>
    <row r="4" spans="1:64" s="15" customFormat="1" ht="16" thickBot="1" x14ac:dyDescent="0.25">
      <c r="A4" s="35">
        <v>1990</v>
      </c>
      <c r="B4" s="17">
        <v>199</v>
      </c>
      <c r="C4" s="17" t="s">
        <v>85</v>
      </c>
      <c r="D4" s="17"/>
      <c r="E4" s="17" t="s">
        <v>86</v>
      </c>
      <c r="F4" s="17">
        <v>1931</v>
      </c>
      <c r="G4" s="17" t="s">
        <v>25</v>
      </c>
      <c r="H4" s="17"/>
      <c r="I4" s="17">
        <v>1973</v>
      </c>
      <c r="J4" s="2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25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>
        <v>5</v>
      </c>
      <c r="AQ4" s="17">
        <v>1990</v>
      </c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s="13" customFormat="1" x14ac:dyDescent="0.2">
      <c r="A5" s="10">
        <v>5000</v>
      </c>
      <c r="B5" s="10">
        <v>5998</v>
      </c>
      <c r="C5" s="10" t="s">
        <v>105</v>
      </c>
      <c r="D5" s="10"/>
      <c r="E5" s="10"/>
      <c r="F5" s="10">
        <v>1872</v>
      </c>
      <c r="G5" s="10" t="s">
        <v>93</v>
      </c>
      <c r="H5" s="10"/>
      <c r="I5" s="10">
        <v>1872</v>
      </c>
      <c r="J5" s="21">
        <v>500</v>
      </c>
      <c r="K5" s="10">
        <v>467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33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s="13" customFormat="1" x14ac:dyDescent="0.2">
      <c r="A6" s="10">
        <v>12000</v>
      </c>
      <c r="B6" s="10">
        <v>12332</v>
      </c>
      <c r="C6" s="10" t="s">
        <v>105</v>
      </c>
      <c r="D6" s="10"/>
      <c r="E6" s="10"/>
      <c r="F6" s="10">
        <v>1880</v>
      </c>
      <c r="G6" s="10" t="s">
        <v>93</v>
      </c>
      <c r="H6" s="10"/>
      <c r="I6" s="10">
        <v>1880</v>
      </c>
      <c r="J6" s="21">
        <v>167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33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13" customFormat="1" x14ac:dyDescent="0.2">
      <c r="A7" s="10">
        <v>4202</v>
      </c>
      <c r="B7" s="10">
        <v>4300</v>
      </c>
      <c r="C7" s="10" t="s">
        <v>105</v>
      </c>
      <c r="D7" s="10"/>
      <c r="E7" s="10"/>
      <c r="F7" s="10">
        <v>1878</v>
      </c>
      <c r="G7" s="10" t="s">
        <v>108</v>
      </c>
      <c r="H7" s="10" t="s">
        <v>106</v>
      </c>
      <c r="I7" s="10">
        <v>1878</v>
      </c>
      <c r="J7" s="21">
        <v>50</v>
      </c>
      <c r="K7" s="10">
        <v>50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33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13" customFormat="1" x14ac:dyDescent="0.2">
      <c r="A8" s="10">
        <v>200</v>
      </c>
      <c r="B8" s="10">
        <v>218</v>
      </c>
      <c r="C8" s="10" t="s">
        <v>105</v>
      </c>
      <c r="D8" s="10"/>
      <c r="E8" s="10"/>
      <c r="F8" s="10" t="s">
        <v>109</v>
      </c>
      <c r="G8" s="10"/>
      <c r="H8" s="10" t="s">
        <v>110</v>
      </c>
      <c r="I8" s="10"/>
      <c r="J8" s="21">
        <v>10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33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11" customFormat="1" ht="16" thickBot="1" x14ac:dyDescent="0.25">
      <c r="A9" s="19">
        <v>2</v>
      </c>
      <c r="B9" s="19">
        <v>100</v>
      </c>
      <c r="C9" s="19" t="s">
        <v>105</v>
      </c>
      <c r="D9" s="19"/>
      <c r="E9" s="19"/>
      <c r="F9" s="19"/>
      <c r="G9" s="19"/>
      <c r="H9" s="19" t="s">
        <v>111</v>
      </c>
      <c r="I9" s="19"/>
      <c r="J9" s="27">
        <v>48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34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s="14" customFormat="1" x14ac:dyDescent="0.2">
      <c r="A10" s="16">
        <v>5000</v>
      </c>
      <c r="B10" s="16">
        <v>5099</v>
      </c>
      <c r="C10" s="16" t="s">
        <v>85</v>
      </c>
      <c r="D10" s="16"/>
      <c r="E10" s="16" t="s">
        <v>3</v>
      </c>
      <c r="F10" s="16"/>
      <c r="G10" s="16"/>
      <c r="H10" s="16" t="s">
        <v>98</v>
      </c>
      <c r="I10" s="16"/>
      <c r="J10" s="21"/>
      <c r="K10" s="1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23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>
        <v>5000</v>
      </c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4" s="14" customFormat="1" x14ac:dyDescent="0.2">
      <c r="A11" s="16">
        <v>5100</v>
      </c>
      <c r="B11" s="16">
        <v>5199</v>
      </c>
      <c r="C11" s="16" t="s">
        <v>85</v>
      </c>
      <c r="D11" s="16"/>
      <c r="E11" s="16" t="s">
        <v>3</v>
      </c>
      <c r="F11" s="16">
        <v>1883</v>
      </c>
      <c r="G11" s="16" t="s">
        <v>14</v>
      </c>
      <c r="H11" s="16" t="s">
        <v>98</v>
      </c>
      <c r="I11" s="16"/>
      <c r="J11" s="21"/>
      <c r="K11" s="10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23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>
        <v>5100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 s="14" customFormat="1" x14ac:dyDescent="0.2">
      <c r="A12" s="16">
        <v>7868</v>
      </c>
      <c r="B12" s="16">
        <v>8066</v>
      </c>
      <c r="C12" s="16" t="s">
        <v>85</v>
      </c>
      <c r="D12" s="16"/>
      <c r="E12" s="16" t="s">
        <v>107</v>
      </c>
      <c r="F12" s="16"/>
      <c r="G12" s="16"/>
      <c r="H12" s="16"/>
      <c r="I12" s="16"/>
      <c r="J12" s="21">
        <v>100</v>
      </c>
      <c r="K12" s="10">
        <v>100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23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4" customFormat="1" x14ac:dyDescent="0.2">
      <c r="A13" s="16">
        <v>50451</v>
      </c>
      <c r="B13" s="16">
        <v>50913</v>
      </c>
      <c r="C13" s="16" t="s">
        <v>85</v>
      </c>
      <c r="D13" s="16"/>
      <c r="E13" s="16" t="s">
        <v>97</v>
      </c>
      <c r="F13" s="16"/>
      <c r="G13" s="16"/>
      <c r="H13" s="16"/>
      <c r="I13" s="16"/>
      <c r="J13" s="21">
        <v>463</v>
      </c>
      <c r="K13" s="10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23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x14ac:dyDescent="0.2">
      <c r="A14" s="16">
        <v>51054</v>
      </c>
      <c r="B14" s="16">
        <v>51073</v>
      </c>
      <c r="C14" s="16" t="s">
        <v>85</v>
      </c>
      <c r="D14" s="16" t="s">
        <v>2</v>
      </c>
      <c r="E14" s="16" t="s">
        <v>3</v>
      </c>
      <c r="F14" s="16">
        <v>1882</v>
      </c>
      <c r="G14" s="16" t="s">
        <v>89</v>
      </c>
      <c r="N14" s="16">
        <v>1</v>
      </c>
      <c r="O14" s="16">
        <v>1</v>
      </c>
      <c r="AE14" s="23"/>
      <c r="AQ14" s="16">
        <v>51054</v>
      </c>
    </row>
    <row r="15" spans="1:64" s="14" customFormat="1" x14ac:dyDescent="0.2">
      <c r="A15" s="10">
        <v>51194</v>
      </c>
      <c r="B15" s="16">
        <v>51196</v>
      </c>
      <c r="C15" s="16" t="s">
        <v>85</v>
      </c>
      <c r="D15" s="16" t="s">
        <v>2</v>
      </c>
      <c r="E15" s="16" t="s">
        <v>3</v>
      </c>
      <c r="F15" s="16">
        <v>1880</v>
      </c>
      <c r="G15" s="16" t="s">
        <v>89</v>
      </c>
      <c r="H15" s="16"/>
      <c r="I15" s="16"/>
      <c r="J15" s="21">
        <v>3</v>
      </c>
      <c r="K15" s="10"/>
      <c r="L15" s="16"/>
      <c r="M15" s="16"/>
      <c r="N15" s="16"/>
      <c r="O15" s="16">
        <v>1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23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4" customFormat="1" x14ac:dyDescent="0.2">
      <c r="A16" s="16">
        <v>60001</v>
      </c>
      <c r="B16" s="16">
        <v>60100</v>
      </c>
      <c r="C16" s="16" t="s">
        <v>85</v>
      </c>
      <c r="D16" s="16" t="s">
        <v>17</v>
      </c>
      <c r="E16" s="16" t="s">
        <v>3</v>
      </c>
      <c r="F16" s="16">
        <v>1897</v>
      </c>
      <c r="G16" s="16" t="s">
        <v>25</v>
      </c>
      <c r="H16" s="16"/>
      <c r="I16" s="16"/>
      <c r="J16" s="21"/>
      <c r="K16" s="10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23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>
        <v>60001</v>
      </c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4" customFormat="1" x14ac:dyDescent="0.2">
      <c r="A17" s="16">
        <v>60101</v>
      </c>
      <c r="B17" s="16">
        <v>60223</v>
      </c>
      <c r="C17" s="16" t="s">
        <v>85</v>
      </c>
      <c r="D17" s="16" t="s">
        <v>17</v>
      </c>
      <c r="E17" s="16" t="s">
        <v>3</v>
      </c>
      <c r="F17" s="16">
        <v>1889</v>
      </c>
      <c r="G17" s="16" t="s">
        <v>25</v>
      </c>
      <c r="H17" s="16"/>
      <c r="I17" s="16"/>
      <c r="J17" s="21"/>
      <c r="K17" s="10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23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>
        <v>60101</v>
      </c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4" customFormat="1" x14ac:dyDescent="0.2">
      <c r="A18" s="16">
        <v>68638</v>
      </c>
      <c r="B18" s="16">
        <v>68837</v>
      </c>
      <c r="C18" s="16" t="s">
        <v>85</v>
      </c>
      <c r="D18" s="16" t="s">
        <v>17</v>
      </c>
      <c r="E18" s="16" t="s">
        <v>15</v>
      </c>
      <c r="F18" s="16">
        <v>1889</v>
      </c>
      <c r="G18" s="16" t="s">
        <v>25</v>
      </c>
      <c r="H18" s="16"/>
      <c r="I18" s="16"/>
      <c r="J18" s="21">
        <v>200</v>
      </c>
      <c r="K18" s="10"/>
      <c r="L18" s="16"/>
      <c r="M18" s="16"/>
      <c r="N18" s="16">
        <v>192</v>
      </c>
      <c r="O18" s="16">
        <v>192</v>
      </c>
      <c r="P18" s="16">
        <v>48</v>
      </c>
      <c r="Q18" s="16">
        <v>11</v>
      </c>
      <c r="R18" s="16">
        <v>2</v>
      </c>
      <c r="S18" s="16">
        <v>1</v>
      </c>
      <c r="T18" s="16">
        <v>1</v>
      </c>
      <c r="U18" s="16">
        <v>1</v>
      </c>
      <c r="V18" s="16">
        <v>1</v>
      </c>
      <c r="W18" s="16"/>
      <c r="X18" s="16"/>
      <c r="Y18" s="16"/>
      <c r="Z18" s="16"/>
      <c r="AA18" s="16"/>
      <c r="AB18" s="16"/>
      <c r="AC18" s="16"/>
      <c r="AD18" s="16"/>
      <c r="AE18" s="23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>
        <v>68638</v>
      </c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16" thickBot="1" x14ac:dyDescent="0.25">
      <c r="A19" s="16">
        <v>69756</v>
      </c>
      <c r="B19" s="16">
        <v>69827</v>
      </c>
      <c r="C19" s="16" t="s">
        <v>85</v>
      </c>
      <c r="D19" s="16" t="s">
        <v>17</v>
      </c>
      <c r="E19" s="16" t="s">
        <v>15</v>
      </c>
      <c r="F19" s="16">
        <v>1892</v>
      </c>
      <c r="J19" s="21">
        <v>72</v>
      </c>
      <c r="N19" s="16">
        <v>58</v>
      </c>
      <c r="O19" s="16">
        <v>58</v>
      </c>
      <c r="P19" s="16" t="s">
        <v>87</v>
      </c>
      <c r="AE19" s="23"/>
      <c r="AQ19" s="16">
        <v>69756</v>
      </c>
    </row>
    <row r="20" spans="1:64" s="12" customFormat="1" x14ac:dyDescent="0.2">
      <c r="A20" s="36">
        <v>50355</v>
      </c>
      <c r="B20" s="18">
        <v>50414</v>
      </c>
      <c r="C20" s="18" t="s">
        <v>1</v>
      </c>
      <c r="D20" s="18" t="s">
        <v>2</v>
      </c>
      <c r="E20" s="18"/>
      <c r="F20" s="18">
        <v>1879</v>
      </c>
      <c r="G20" s="18" t="s">
        <v>9</v>
      </c>
      <c r="H20" s="18"/>
      <c r="I20" s="18">
        <v>1879</v>
      </c>
      <c r="J20" s="26"/>
      <c r="K20" s="18"/>
      <c r="L20" s="18">
        <v>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>
        <v>50355</v>
      </c>
      <c r="AR20" s="18" t="s">
        <v>1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s="13" customFormat="1" x14ac:dyDescent="0.2">
      <c r="A21" s="37">
        <v>50351</v>
      </c>
      <c r="B21" s="10">
        <v>50450</v>
      </c>
      <c r="C21" s="10" t="s">
        <v>1</v>
      </c>
      <c r="D21" s="10" t="s">
        <v>7</v>
      </c>
      <c r="E21" s="10" t="s">
        <v>8</v>
      </c>
      <c r="F21" s="10">
        <v>1879</v>
      </c>
      <c r="G21" s="10" t="s">
        <v>9</v>
      </c>
      <c r="H21" s="10"/>
      <c r="I21" s="10">
        <v>1879</v>
      </c>
      <c r="J21" s="21">
        <v>100</v>
      </c>
      <c r="K21" s="10"/>
      <c r="L21" s="10">
        <v>0</v>
      </c>
      <c r="M21" s="10">
        <v>3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>
        <v>50351</v>
      </c>
      <c r="AR21" s="10" t="s">
        <v>1</v>
      </c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13" customFormat="1" x14ac:dyDescent="0.2">
      <c r="A22" s="37">
        <v>50485</v>
      </c>
      <c r="B22" s="10">
        <v>51160</v>
      </c>
      <c r="C22" s="10" t="s">
        <v>1</v>
      </c>
      <c r="D22" s="10" t="s">
        <v>2</v>
      </c>
      <c r="E22" s="10" t="s">
        <v>8</v>
      </c>
      <c r="F22" s="10">
        <v>1880</v>
      </c>
      <c r="G22" s="10" t="s">
        <v>89</v>
      </c>
      <c r="H22" s="10"/>
      <c r="I22" s="10">
        <v>1880</v>
      </c>
      <c r="J22" s="21"/>
      <c r="K22" s="10"/>
      <c r="L22" s="10">
        <v>59</v>
      </c>
      <c r="M22" s="39">
        <v>59</v>
      </c>
      <c r="N22" s="10">
        <v>1</v>
      </c>
      <c r="O22" s="10">
        <v>1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>
        <v>50485</v>
      </c>
      <c r="AR22" s="10" t="s">
        <v>1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13" customFormat="1" x14ac:dyDescent="0.2">
      <c r="A23" s="37">
        <v>51161</v>
      </c>
      <c r="B23" s="10">
        <v>51193</v>
      </c>
      <c r="C23" s="10" t="s">
        <v>1</v>
      </c>
      <c r="D23" s="10" t="s">
        <v>2</v>
      </c>
      <c r="E23" s="10" t="s">
        <v>3</v>
      </c>
      <c r="F23" s="10">
        <v>1880</v>
      </c>
      <c r="G23" s="10" t="s">
        <v>93</v>
      </c>
      <c r="H23" s="10"/>
      <c r="I23" s="10">
        <v>1885</v>
      </c>
      <c r="J23" s="21">
        <v>33</v>
      </c>
      <c r="K23" s="10"/>
      <c r="L23" s="10"/>
      <c r="M23" s="40"/>
      <c r="N23" s="10">
        <v>2</v>
      </c>
      <c r="O23" s="10">
        <v>2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>
        <v>51161</v>
      </c>
      <c r="AR23" s="10" t="s">
        <v>1</v>
      </c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13" customFormat="1" x14ac:dyDescent="0.2">
      <c r="A24" s="37">
        <v>50251</v>
      </c>
      <c r="B24" s="10">
        <v>50350</v>
      </c>
      <c r="C24" s="10" t="s">
        <v>1</v>
      </c>
      <c r="D24" s="10" t="s">
        <v>2</v>
      </c>
      <c r="E24" s="10"/>
      <c r="F24" s="10">
        <v>1881</v>
      </c>
      <c r="G24" s="10" t="s">
        <v>89</v>
      </c>
      <c r="H24" s="10"/>
      <c r="I24" s="10">
        <v>1881</v>
      </c>
      <c r="J24" s="21">
        <v>100</v>
      </c>
      <c r="K24" s="10"/>
      <c r="L24" s="10">
        <v>11</v>
      </c>
      <c r="M24" s="10">
        <v>11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>
        <v>50263</v>
      </c>
      <c r="AR24" s="10" t="s">
        <v>1</v>
      </c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13" customFormat="1" x14ac:dyDescent="0.2">
      <c r="A25" s="37">
        <v>50001</v>
      </c>
      <c r="B25" s="10">
        <v>50200</v>
      </c>
      <c r="C25" s="10" t="s">
        <v>1</v>
      </c>
      <c r="D25" s="10" t="s">
        <v>2</v>
      </c>
      <c r="E25" s="10"/>
      <c r="F25" s="10">
        <v>1885</v>
      </c>
      <c r="G25" s="10" t="s">
        <v>5</v>
      </c>
      <c r="H25" s="10"/>
      <c r="I25" s="10">
        <v>1885</v>
      </c>
      <c r="J25" s="21"/>
      <c r="K25" s="10"/>
      <c r="L25" s="10">
        <v>8</v>
      </c>
      <c r="M25" s="10">
        <v>8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50144</v>
      </c>
      <c r="AR25" s="10" t="s">
        <v>1</v>
      </c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11" customFormat="1" ht="16" thickBot="1" x14ac:dyDescent="0.25">
      <c r="A26" s="38">
        <v>50001</v>
      </c>
      <c r="B26" s="19">
        <v>50200</v>
      </c>
      <c r="C26" s="19" t="s">
        <v>1</v>
      </c>
      <c r="D26" s="19" t="s">
        <v>2</v>
      </c>
      <c r="E26" s="19" t="s">
        <v>3</v>
      </c>
      <c r="F26" s="19">
        <v>1886</v>
      </c>
      <c r="G26" s="19" t="s">
        <v>89</v>
      </c>
      <c r="H26" s="19"/>
      <c r="I26" s="19">
        <v>1886</v>
      </c>
      <c r="J26" s="27">
        <v>200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>
        <v>50001</v>
      </c>
      <c r="AR26" s="19" t="s">
        <v>1</v>
      </c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1:64" s="12" customFormat="1" x14ac:dyDescent="0.2">
      <c r="A27" s="36">
        <v>50201</v>
      </c>
      <c r="B27" s="18">
        <v>50250</v>
      </c>
      <c r="C27" s="18" t="s">
        <v>12</v>
      </c>
      <c r="D27" s="18" t="s">
        <v>13</v>
      </c>
      <c r="E27" s="18" t="s">
        <v>3</v>
      </c>
      <c r="F27" s="18">
        <v>1886</v>
      </c>
      <c r="G27" s="18" t="s">
        <v>89</v>
      </c>
      <c r="H27" s="18"/>
      <c r="I27" s="18">
        <v>1886</v>
      </c>
      <c r="J27" s="26">
        <v>50</v>
      </c>
      <c r="K27" s="18"/>
      <c r="L27" s="18">
        <v>44</v>
      </c>
      <c r="M27" s="18">
        <v>44</v>
      </c>
      <c r="N27" s="18">
        <v>29</v>
      </c>
      <c r="O27" s="18">
        <v>29</v>
      </c>
      <c r="P27" s="18">
        <v>1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>
        <v>50201</v>
      </c>
      <c r="AR27" s="18" t="s">
        <v>12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64" s="13" customFormat="1" x14ac:dyDescent="0.2">
      <c r="A28" s="37">
        <v>67001</v>
      </c>
      <c r="B28" s="10">
        <v>67438</v>
      </c>
      <c r="C28" s="10" t="s">
        <v>12</v>
      </c>
      <c r="D28" s="10" t="s">
        <v>13</v>
      </c>
      <c r="E28" s="10" t="s">
        <v>3</v>
      </c>
      <c r="F28" s="10">
        <v>1888</v>
      </c>
      <c r="G28" s="10" t="s">
        <v>93</v>
      </c>
      <c r="H28" s="10"/>
      <c r="I28" s="10">
        <v>1888</v>
      </c>
      <c r="J28" s="21">
        <v>438</v>
      </c>
      <c r="K28" s="10"/>
      <c r="L28" s="10">
        <v>373</v>
      </c>
      <c r="M28" s="10">
        <v>373</v>
      </c>
      <c r="N28" s="10">
        <v>193</v>
      </c>
      <c r="O28" s="10">
        <v>147</v>
      </c>
      <c r="P28" s="10">
        <v>18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>
        <v>67001</v>
      </c>
      <c r="AR28" s="10" t="s">
        <v>12</v>
      </c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13" customFormat="1" x14ac:dyDescent="0.2">
      <c r="A29" s="37">
        <v>68983</v>
      </c>
      <c r="B29" s="10">
        <v>69000</v>
      </c>
      <c r="C29" s="10" t="s">
        <v>12</v>
      </c>
      <c r="D29" s="10" t="s">
        <v>13</v>
      </c>
      <c r="E29" s="10" t="s">
        <v>15</v>
      </c>
      <c r="F29" s="10">
        <v>1888</v>
      </c>
      <c r="G29" s="10" t="s">
        <v>11</v>
      </c>
      <c r="H29" s="10"/>
      <c r="I29" s="10">
        <v>1888</v>
      </c>
      <c r="J29" s="21"/>
      <c r="K29" s="10"/>
      <c r="L29" s="10"/>
      <c r="M29" s="10"/>
      <c r="N29" s="10">
        <v>10</v>
      </c>
      <c r="O29" s="10">
        <v>10</v>
      </c>
      <c r="P29" s="10">
        <v>1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>
        <v>68983</v>
      </c>
      <c r="AR29" s="10" t="s">
        <v>12</v>
      </c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13" customFormat="1" x14ac:dyDescent="0.2">
      <c r="A30" s="10">
        <v>51197</v>
      </c>
      <c r="B30" s="10">
        <v>51674</v>
      </c>
      <c r="C30" s="10" t="s">
        <v>12</v>
      </c>
      <c r="D30" s="10" t="s">
        <v>13</v>
      </c>
      <c r="E30" s="10" t="s">
        <v>3</v>
      </c>
      <c r="F30" s="10" t="s">
        <v>90</v>
      </c>
      <c r="G30" s="10" t="s">
        <v>93</v>
      </c>
      <c r="H30" s="10"/>
      <c r="I30" s="10">
        <v>1888</v>
      </c>
      <c r="J30" s="21"/>
      <c r="K30" s="10"/>
      <c r="L30" s="10">
        <v>678</v>
      </c>
      <c r="M30" s="10">
        <v>678</v>
      </c>
      <c r="N30" s="10">
        <v>324</v>
      </c>
      <c r="O30" s="10">
        <v>186</v>
      </c>
      <c r="P30" s="10">
        <v>24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>
        <v>51197</v>
      </c>
      <c r="AR30" s="10" t="s">
        <v>12</v>
      </c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13" customFormat="1" ht="16" thickBot="1" x14ac:dyDescent="0.25">
      <c r="A31" s="10">
        <v>51675</v>
      </c>
      <c r="B31" s="10">
        <v>51970</v>
      </c>
      <c r="C31" s="10" t="s">
        <v>12</v>
      </c>
      <c r="D31" s="10" t="s">
        <v>13</v>
      </c>
      <c r="E31" s="10" t="s">
        <v>3</v>
      </c>
      <c r="F31" s="10">
        <v>1888</v>
      </c>
      <c r="G31" s="10" t="s">
        <v>14</v>
      </c>
      <c r="H31" s="10"/>
      <c r="I31" s="10">
        <v>1888</v>
      </c>
      <c r="J31" s="21">
        <v>296</v>
      </c>
      <c r="K31" s="10"/>
      <c r="L31" s="10"/>
      <c r="M31" s="10"/>
      <c r="N31" s="10"/>
      <c r="O31" s="10">
        <v>138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>
        <v>51675</v>
      </c>
      <c r="AR31" s="10" t="s">
        <v>12</v>
      </c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s="12" customFormat="1" x14ac:dyDescent="0.2">
      <c r="A32" s="36">
        <v>51971</v>
      </c>
      <c r="B32" s="18">
        <v>52470</v>
      </c>
      <c r="C32" s="18" t="s">
        <v>16</v>
      </c>
      <c r="D32" s="18" t="s">
        <v>17</v>
      </c>
      <c r="E32" s="18" t="s">
        <v>3</v>
      </c>
      <c r="F32" s="18">
        <v>1892</v>
      </c>
      <c r="G32" s="18" t="s">
        <v>14</v>
      </c>
      <c r="H32" s="18"/>
      <c r="I32" s="18">
        <v>1892</v>
      </c>
      <c r="J32" s="26">
        <v>500</v>
      </c>
      <c r="K32" s="18"/>
      <c r="L32" s="18">
        <v>358</v>
      </c>
      <c r="M32" s="18">
        <v>358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>
        <v>51971</v>
      </c>
      <c r="AR32" s="18" t="s">
        <v>16</v>
      </c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64" s="13" customFormat="1" x14ac:dyDescent="0.2">
      <c r="A33" s="37">
        <v>68838</v>
      </c>
      <c r="B33" s="10">
        <v>68851</v>
      </c>
      <c r="C33" s="10" t="s">
        <v>16</v>
      </c>
      <c r="D33" s="10" t="s">
        <v>17</v>
      </c>
      <c r="E33" s="10" t="s">
        <v>15</v>
      </c>
      <c r="F33" s="10">
        <v>1892</v>
      </c>
      <c r="G33" s="10" t="s">
        <v>14</v>
      </c>
      <c r="H33" s="10"/>
      <c r="I33" s="10">
        <v>1908</v>
      </c>
      <c r="J33" s="21">
        <v>14</v>
      </c>
      <c r="K33" s="10"/>
      <c r="L33" s="10"/>
      <c r="M33" s="10"/>
      <c r="N33" s="10">
        <v>14</v>
      </c>
      <c r="O33" s="10">
        <v>14</v>
      </c>
      <c r="P33" s="10">
        <v>3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>
        <v>68838</v>
      </c>
      <c r="AR33" s="10" t="s">
        <v>16</v>
      </c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s="11" customFormat="1" ht="16" thickBot="1" x14ac:dyDescent="0.25">
      <c r="A34" s="38">
        <v>69828</v>
      </c>
      <c r="B34" s="19">
        <v>69999</v>
      </c>
      <c r="C34" s="19" t="s">
        <v>16</v>
      </c>
      <c r="D34" s="19" t="s">
        <v>17</v>
      </c>
      <c r="E34" s="19" t="s">
        <v>15</v>
      </c>
      <c r="F34" s="19">
        <v>1892</v>
      </c>
      <c r="G34" s="19" t="s">
        <v>14</v>
      </c>
      <c r="H34" s="19"/>
      <c r="I34" s="19">
        <v>1908</v>
      </c>
      <c r="J34" s="27">
        <v>172</v>
      </c>
      <c r="K34" s="19"/>
      <c r="L34" s="19"/>
      <c r="M34" s="19"/>
      <c r="N34" s="19">
        <v>153</v>
      </c>
      <c r="O34" s="19">
        <v>153</v>
      </c>
      <c r="P34" s="19">
        <v>54</v>
      </c>
      <c r="Q34" s="19">
        <v>4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>
        <v>69828</v>
      </c>
      <c r="AR34" s="19" t="s">
        <v>16</v>
      </c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64" s="12" customFormat="1" x14ac:dyDescent="0.2">
      <c r="A35" s="36">
        <v>68852</v>
      </c>
      <c r="B35" s="18">
        <v>68982</v>
      </c>
      <c r="C35" s="18" t="s">
        <v>20</v>
      </c>
      <c r="D35" s="18" t="s">
        <v>17</v>
      </c>
      <c r="E35" s="18" t="s">
        <v>15</v>
      </c>
      <c r="F35" s="18">
        <v>1897</v>
      </c>
      <c r="G35" s="18" t="s">
        <v>11</v>
      </c>
      <c r="H35" s="18"/>
      <c r="I35" s="18">
        <v>1908</v>
      </c>
      <c r="J35" s="26">
        <v>170</v>
      </c>
      <c r="K35" s="18"/>
      <c r="L35" s="18"/>
      <c r="M35" s="18"/>
      <c r="N35" s="18">
        <v>115</v>
      </c>
      <c r="O35" s="18">
        <v>115</v>
      </c>
      <c r="P35" s="18">
        <v>68</v>
      </c>
      <c r="Q35" s="18">
        <v>7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>
        <v>68852</v>
      </c>
      <c r="AR35" s="18" t="s">
        <v>20</v>
      </c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</row>
    <row r="36" spans="1:64" s="13" customFormat="1" x14ac:dyDescent="0.2">
      <c r="A36" s="37">
        <v>52621</v>
      </c>
      <c r="B36" s="10">
        <v>52640</v>
      </c>
      <c r="C36" s="10" t="s">
        <v>20</v>
      </c>
      <c r="D36" s="10" t="s">
        <v>17</v>
      </c>
      <c r="E36" s="10" t="s">
        <v>3</v>
      </c>
      <c r="F36" s="10">
        <v>1888</v>
      </c>
      <c r="G36" s="10" t="s">
        <v>96</v>
      </c>
      <c r="H36" s="10"/>
      <c r="I36" s="10">
        <v>1900</v>
      </c>
      <c r="J36" s="21">
        <v>20</v>
      </c>
      <c r="K36" s="10"/>
      <c r="L36" s="10"/>
      <c r="M36" s="10"/>
      <c r="N36" s="10">
        <v>12</v>
      </c>
      <c r="O36" s="10">
        <v>12</v>
      </c>
      <c r="P36" s="10">
        <v>1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>
        <v>52621</v>
      </c>
      <c r="AR36" s="10" t="s">
        <v>20</v>
      </c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s="11" customFormat="1" ht="16" thickBot="1" x14ac:dyDescent="0.25">
      <c r="A37" s="38">
        <v>52471</v>
      </c>
      <c r="B37" s="19">
        <v>52620</v>
      </c>
      <c r="C37" s="19" t="s">
        <v>20</v>
      </c>
      <c r="D37" s="19" t="s">
        <v>17</v>
      </c>
      <c r="E37" s="19" t="s">
        <v>3</v>
      </c>
      <c r="F37" s="19">
        <v>1897</v>
      </c>
      <c r="G37" s="19" t="s">
        <v>94</v>
      </c>
      <c r="H37" s="19"/>
      <c r="I37" s="19">
        <v>1897</v>
      </c>
      <c r="J37" s="27">
        <v>170</v>
      </c>
      <c r="K37" s="19"/>
      <c r="L37" s="19">
        <v>167</v>
      </c>
      <c r="M37" s="19">
        <v>167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>
        <v>52471</v>
      </c>
      <c r="AR37" s="19" t="s">
        <v>20</v>
      </c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4" s="11" customFormat="1" ht="16" thickBot="1" x14ac:dyDescent="0.25">
      <c r="A38" s="38">
        <v>69001</v>
      </c>
      <c r="B38" s="19">
        <v>69388</v>
      </c>
      <c r="C38" s="19" t="s">
        <v>22</v>
      </c>
      <c r="D38" s="19" t="s">
        <v>13</v>
      </c>
      <c r="E38" s="19" t="s">
        <v>15</v>
      </c>
      <c r="F38" s="19">
        <v>1888</v>
      </c>
      <c r="G38" s="19" t="s">
        <v>89</v>
      </c>
      <c r="H38" s="19"/>
      <c r="I38" s="19">
        <v>1888</v>
      </c>
      <c r="J38" s="27">
        <v>380</v>
      </c>
      <c r="K38" s="19"/>
      <c r="L38" s="19">
        <v>327</v>
      </c>
      <c r="M38" s="10">
        <v>327</v>
      </c>
      <c r="N38" s="19">
        <v>220</v>
      </c>
      <c r="O38" s="19">
        <v>220</v>
      </c>
      <c r="P38" s="19">
        <v>18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>
        <v>69001</v>
      </c>
      <c r="AR38" s="19" t="s">
        <v>22</v>
      </c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4" s="13" customFormat="1" x14ac:dyDescent="0.2">
      <c r="A39" s="37">
        <v>69389</v>
      </c>
      <c r="B39" s="10">
        <v>69471</v>
      </c>
      <c r="C39" s="10" t="s">
        <v>23</v>
      </c>
      <c r="D39" s="10" t="s">
        <v>17</v>
      </c>
      <c r="E39" s="10" t="s">
        <v>15</v>
      </c>
      <c r="F39" s="10">
        <v>1890</v>
      </c>
      <c r="G39" s="10" t="s">
        <v>91</v>
      </c>
      <c r="H39" s="10"/>
      <c r="I39" s="10">
        <v>1890</v>
      </c>
      <c r="J39" s="21">
        <v>83</v>
      </c>
      <c r="K39" s="10"/>
      <c r="L39" s="10">
        <v>292</v>
      </c>
      <c r="M39" s="39">
        <v>292</v>
      </c>
      <c r="N39" s="10">
        <v>263</v>
      </c>
      <c r="O39" s="10">
        <v>64</v>
      </c>
      <c r="P39" s="10">
        <v>64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>
        <v>69389</v>
      </c>
      <c r="AR39" s="10" t="s">
        <v>23</v>
      </c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s="13" customFormat="1" x14ac:dyDescent="0.2">
      <c r="A40" s="37">
        <v>69472</v>
      </c>
      <c r="B40" s="10">
        <v>69557</v>
      </c>
      <c r="C40" s="10" t="s">
        <v>23</v>
      </c>
      <c r="D40" s="10" t="s">
        <v>17</v>
      </c>
      <c r="E40" s="10" t="s">
        <v>15</v>
      </c>
      <c r="F40" s="10" t="s">
        <v>92</v>
      </c>
      <c r="G40" s="10" t="s">
        <v>93</v>
      </c>
      <c r="H40" s="10"/>
      <c r="I40" s="10">
        <v>1879</v>
      </c>
      <c r="J40" s="21">
        <v>86</v>
      </c>
      <c r="K40" s="10"/>
      <c r="L40" s="10"/>
      <c r="M40" s="41"/>
      <c r="N40" s="10"/>
      <c r="O40" s="10">
        <v>54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69472</v>
      </c>
      <c r="AR40" s="10" t="s">
        <v>23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s="13" customFormat="1" x14ac:dyDescent="0.2">
      <c r="A41" s="37">
        <v>69558</v>
      </c>
      <c r="B41" s="10">
        <v>69739</v>
      </c>
      <c r="C41" s="10" t="s">
        <v>23</v>
      </c>
      <c r="D41" s="10" t="s">
        <v>17</v>
      </c>
      <c r="E41" s="10" t="s">
        <v>15</v>
      </c>
      <c r="F41" s="10">
        <v>1892</v>
      </c>
      <c r="G41" s="10" t="s">
        <v>14</v>
      </c>
      <c r="H41" s="10"/>
      <c r="I41" s="10">
        <v>1892</v>
      </c>
      <c r="J41" s="21">
        <v>180</v>
      </c>
      <c r="K41" s="10"/>
      <c r="L41" s="10"/>
      <c r="M41" s="41"/>
      <c r="N41" s="10"/>
      <c r="O41" s="10">
        <v>134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>
        <v>69558</v>
      </c>
      <c r="AR41" s="10" t="s">
        <v>23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s="11" customFormat="1" ht="16" thickBot="1" x14ac:dyDescent="0.25">
      <c r="A42" s="38">
        <v>69740</v>
      </c>
      <c r="B42" s="19">
        <v>69755</v>
      </c>
      <c r="C42" s="19" t="s">
        <v>23</v>
      </c>
      <c r="D42" s="19" t="s">
        <v>17</v>
      </c>
      <c r="E42" s="19" t="s">
        <v>15</v>
      </c>
      <c r="F42" s="19">
        <v>1893</v>
      </c>
      <c r="G42" s="19" t="s">
        <v>91</v>
      </c>
      <c r="H42" s="19"/>
      <c r="I42" s="19">
        <v>1893</v>
      </c>
      <c r="J42" s="27">
        <v>16</v>
      </c>
      <c r="K42" s="19"/>
      <c r="L42" s="19"/>
      <c r="M42" s="40"/>
      <c r="N42" s="19"/>
      <c r="O42" s="19">
        <v>11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>
        <v>69740</v>
      </c>
      <c r="AR42" s="19" t="s">
        <v>23</v>
      </c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4" s="13" customFormat="1" x14ac:dyDescent="0.2">
      <c r="A43" s="37">
        <v>53001</v>
      </c>
      <c r="B43" s="10">
        <v>54500</v>
      </c>
      <c r="C43" s="10" t="s">
        <v>24</v>
      </c>
      <c r="D43" s="10" t="s">
        <v>17</v>
      </c>
      <c r="E43" s="10" t="s">
        <v>26</v>
      </c>
      <c r="F43" s="10">
        <v>1902</v>
      </c>
      <c r="G43" s="10" t="s">
        <v>27</v>
      </c>
      <c r="H43" s="10"/>
      <c r="I43" s="10">
        <v>1902</v>
      </c>
      <c r="J43" s="21">
        <v>1500</v>
      </c>
      <c r="K43" s="10"/>
      <c r="L43" s="10">
        <v>1500</v>
      </c>
      <c r="M43" s="10">
        <v>1500</v>
      </c>
      <c r="N43" s="10">
        <v>1274</v>
      </c>
      <c r="O43" s="10">
        <v>1274</v>
      </c>
      <c r="P43" s="10">
        <v>1158</v>
      </c>
      <c r="Q43" s="10">
        <v>1051</v>
      </c>
      <c r="R43" s="10">
        <v>668</v>
      </c>
      <c r="S43" s="10">
        <v>504</v>
      </c>
      <c r="T43" s="10">
        <v>451</v>
      </c>
      <c r="U43" s="10">
        <v>433</v>
      </c>
      <c r="V43" s="10">
        <v>396</v>
      </c>
      <c r="W43" s="10">
        <v>343</v>
      </c>
      <c r="X43" s="10">
        <v>236</v>
      </c>
      <c r="Y43" s="10">
        <v>126</v>
      </c>
      <c r="Z43" s="10">
        <v>45</v>
      </c>
      <c r="AA43" s="10">
        <v>14</v>
      </c>
      <c r="AB43" s="10">
        <v>6</v>
      </c>
      <c r="AC43" s="10">
        <v>4</v>
      </c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>
        <v>53001</v>
      </c>
      <c r="AR43" s="10" t="s">
        <v>24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s="13" customFormat="1" x14ac:dyDescent="0.2">
      <c r="A44" s="37">
        <v>52175</v>
      </c>
      <c r="B44" s="10">
        <v>52619</v>
      </c>
      <c r="C44" s="10" t="s">
        <v>24</v>
      </c>
      <c r="D44" s="10" t="s">
        <v>17</v>
      </c>
      <c r="E44" s="10" t="s">
        <v>3</v>
      </c>
      <c r="F44" s="10">
        <v>1903</v>
      </c>
      <c r="G44" s="10" t="s">
        <v>25</v>
      </c>
      <c r="H44" s="10"/>
      <c r="I44" s="10">
        <v>1903</v>
      </c>
      <c r="J44" s="21">
        <v>439</v>
      </c>
      <c r="K44" s="10"/>
      <c r="L44" s="10"/>
      <c r="M44" s="10"/>
      <c r="N44" s="10">
        <v>483</v>
      </c>
      <c r="O44" s="10">
        <v>483</v>
      </c>
      <c r="P44" s="10">
        <v>408</v>
      </c>
      <c r="Q44" s="10">
        <v>344</v>
      </c>
      <c r="R44" s="10">
        <v>144</v>
      </c>
      <c r="S44" s="10">
        <v>46</v>
      </c>
      <c r="T44" s="10">
        <v>13</v>
      </c>
      <c r="U44" s="10">
        <v>9</v>
      </c>
      <c r="V44" s="10">
        <v>6</v>
      </c>
      <c r="W44" s="10">
        <v>6</v>
      </c>
      <c r="X44" s="10">
        <v>3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>
        <v>52175</v>
      </c>
      <c r="AR44" s="10" t="s">
        <v>24</v>
      </c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s="13" customFormat="1" x14ac:dyDescent="0.2">
      <c r="A45" s="37">
        <v>5000</v>
      </c>
      <c r="B45" s="10">
        <v>5499</v>
      </c>
      <c r="C45" s="10" t="s">
        <v>24</v>
      </c>
      <c r="D45" s="10" t="s">
        <v>17</v>
      </c>
      <c r="E45" s="10" t="s">
        <v>3</v>
      </c>
      <c r="F45" s="10">
        <v>1903</v>
      </c>
      <c r="G45" s="10" t="s">
        <v>25</v>
      </c>
      <c r="H45" s="10" t="s">
        <v>104</v>
      </c>
      <c r="I45" s="10">
        <v>1903</v>
      </c>
      <c r="J45" s="21">
        <v>500</v>
      </c>
      <c r="K45" s="10"/>
      <c r="L45" s="10"/>
      <c r="M45" s="10">
        <v>500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s="11" customFormat="1" ht="16" thickBot="1" x14ac:dyDescent="0.25">
      <c r="A46" s="38">
        <v>68815</v>
      </c>
      <c r="B46" s="19">
        <v>68837</v>
      </c>
      <c r="C46" s="19" t="s">
        <v>24</v>
      </c>
      <c r="D46" s="19" t="s">
        <v>17</v>
      </c>
      <c r="E46" s="19" t="s">
        <v>15</v>
      </c>
      <c r="F46" s="19">
        <v>1903</v>
      </c>
      <c r="G46" s="19" t="s">
        <v>11</v>
      </c>
      <c r="H46" s="19"/>
      <c r="I46" s="19">
        <v>1923</v>
      </c>
      <c r="J46" s="27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>
        <v>68815</v>
      </c>
      <c r="AR46" s="19" t="s">
        <v>24</v>
      </c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1:64" s="12" customFormat="1" x14ac:dyDescent="0.2">
      <c r="A47" s="36">
        <v>54502</v>
      </c>
      <c r="B47" s="18">
        <v>55501</v>
      </c>
      <c r="C47" s="18" t="s">
        <v>28</v>
      </c>
      <c r="D47" s="18" t="s">
        <v>29</v>
      </c>
      <c r="E47" s="18" t="s">
        <v>95</v>
      </c>
      <c r="F47" s="18">
        <v>1905</v>
      </c>
      <c r="G47" s="18" t="s">
        <v>27</v>
      </c>
      <c r="H47" s="18"/>
      <c r="I47" s="18">
        <v>1906</v>
      </c>
      <c r="J47" s="26">
        <v>1000</v>
      </c>
      <c r="K47" s="18"/>
      <c r="L47" s="18">
        <v>1000</v>
      </c>
      <c r="M47" s="18">
        <v>1000</v>
      </c>
      <c r="N47" s="18">
        <v>961</v>
      </c>
      <c r="O47" s="18">
        <v>961</v>
      </c>
      <c r="P47" s="18">
        <v>963</v>
      </c>
      <c r="Q47" s="18">
        <v>958</v>
      </c>
      <c r="R47" s="18">
        <v>608</v>
      </c>
      <c r="S47" s="18">
        <v>371</v>
      </c>
      <c r="T47" s="18">
        <v>225</v>
      </c>
      <c r="U47" s="18">
        <v>225</v>
      </c>
      <c r="V47" s="18">
        <v>128</v>
      </c>
      <c r="W47" s="18">
        <v>10</v>
      </c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>
        <v>54502</v>
      </c>
      <c r="AR47" s="18" t="s">
        <v>28</v>
      </c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</row>
    <row r="48" spans="1:64" s="11" customFormat="1" ht="16" thickBot="1" x14ac:dyDescent="0.25">
      <c r="A48" s="38">
        <v>51040</v>
      </c>
      <c r="B48" s="19">
        <v>51999</v>
      </c>
      <c r="C48" s="19" t="s">
        <v>28</v>
      </c>
      <c r="D48" s="19" t="s">
        <v>29</v>
      </c>
      <c r="E48" s="10" t="s">
        <v>3</v>
      </c>
      <c r="F48" s="19">
        <v>1906</v>
      </c>
      <c r="G48" s="19" t="s">
        <v>11</v>
      </c>
      <c r="H48" s="19"/>
      <c r="I48" s="19">
        <v>1926</v>
      </c>
      <c r="J48" s="27">
        <v>960</v>
      </c>
      <c r="K48" s="19"/>
      <c r="L48" s="19"/>
      <c r="M48" s="19"/>
      <c r="N48" s="19"/>
      <c r="O48" s="19"/>
      <c r="P48" s="19"/>
      <c r="Q48" s="19"/>
      <c r="R48" s="19">
        <v>347</v>
      </c>
      <c r="S48" s="19">
        <v>583</v>
      </c>
      <c r="T48" s="19">
        <v>727</v>
      </c>
      <c r="U48" s="19">
        <v>727</v>
      </c>
      <c r="V48" s="19">
        <v>810</v>
      </c>
      <c r="W48" s="19">
        <v>940</v>
      </c>
      <c r="X48" s="19">
        <v>949</v>
      </c>
      <c r="Y48" s="19">
        <v>930</v>
      </c>
      <c r="Z48" s="19">
        <v>796</v>
      </c>
      <c r="AA48" s="19">
        <v>469</v>
      </c>
      <c r="AB48" s="19">
        <v>371</v>
      </c>
      <c r="AC48" s="19">
        <v>179</v>
      </c>
      <c r="AD48" s="19">
        <v>10</v>
      </c>
      <c r="AE48" s="19">
        <v>5</v>
      </c>
      <c r="AF48" s="19">
        <v>3</v>
      </c>
      <c r="AG48" s="19">
        <v>1</v>
      </c>
      <c r="AH48" s="19"/>
      <c r="AI48" s="19"/>
      <c r="AJ48" s="19"/>
      <c r="AK48" s="19"/>
      <c r="AL48" s="19"/>
      <c r="AM48" s="19"/>
      <c r="AN48" s="19"/>
      <c r="AO48" s="19"/>
      <c r="AP48" s="19"/>
      <c r="AQ48" s="19">
        <v>51040</v>
      </c>
      <c r="AR48" s="19" t="s">
        <v>28</v>
      </c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64" s="15" customFormat="1" ht="16" thickBot="1" x14ac:dyDescent="0.25">
      <c r="A49" s="35">
        <v>54501</v>
      </c>
      <c r="B49" s="17"/>
      <c r="C49" s="17" t="s">
        <v>31</v>
      </c>
      <c r="D49" s="17" t="s">
        <v>29</v>
      </c>
      <c r="E49" s="28" t="s">
        <v>95</v>
      </c>
      <c r="F49" s="17">
        <v>1904</v>
      </c>
      <c r="G49" s="17" t="s">
        <v>11</v>
      </c>
      <c r="H49" s="17"/>
      <c r="I49" s="17">
        <v>1904</v>
      </c>
      <c r="J49" s="24"/>
      <c r="K49" s="17"/>
      <c r="L49" s="17">
        <v>1</v>
      </c>
      <c r="M49" s="17">
        <v>1</v>
      </c>
      <c r="N49" s="17">
        <v>1</v>
      </c>
      <c r="O49" s="17">
        <v>1</v>
      </c>
      <c r="P49" s="17">
        <v>1</v>
      </c>
      <c r="Q49" s="17">
        <v>1</v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>
        <v>54501</v>
      </c>
      <c r="AR49" s="17" t="s">
        <v>31</v>
      </c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</row>
    <row r="50" spans="1:64" s="12" customFormat="1" x14ac:dyDescent="0.2">
      <c r="A50" s="36">
        <v>55502</v>
      </c>
      <c r="B50" s="18">
        <v>58001</v>
      </c>
      <c r="C50" s="18" t="s">
        <v>32</v>
      </c>
      <c r="D50" s="18" t="s">
        <v>29</v>
      </c>
      <c r="E50" s="10" t="s">
        <v>95</v>
      </c>
      <c r="F50" s="18">
        <v>1907</v>
      </c>
      <c r="G50" s="18" t="s">
        <v>27</v>
      </c>
      <c r="H50" s="18"/>
      <c r="I50" s="18">
        <v>1907</v>
      </c>
      <c r="J50" s="26">
        <v>2500</v>
      </c>
      <c r="K50" s="18"/>
      <c r="L50" s="18"/>
      <c r="M50" s="18">
        <v>2500</v>
      </c>
      <c r="N50" s="18">
        <v>2471</v>
      </c>
      <c r="O50" s="18">
        <v>2471</v>
      </c>
      <c r="P50" s="18">
        <v>2410</v>
      </c>
      <c r="Q50" s="18">
        <v>2406</v>
      </c>
      <c r="R50" s="18">
        <v>2401</v>
      </c>
      <c r="S50" s="18">
        <v>2399</v>
      </c>
      <c r="T50" s="18">
        <v>2399</v>
      </c>
      <c r="U50" s="18">
        <v>2398</v>
      </c>
      <c r="V50" s="18">
        <v>2398</v>
      </c>
      <c r="W50" s="18">
        <v>2051</v>
      </c>
      <c r="X50" s="18">
        <v>1744</v>
      </c>
      <c r="Y50" s="18">
        <v>1577</v>
      </c>
      <c r="Z50" s="18">
        <v>1374</v>
      </c>
      <c r="AA50" s="18">
        <v>949</v>
      </c>
      <c r="AB50" s="18">
        <v>732</v>
      </c>
      <c r="AC50" s="18">
        <v>474</v>
      </c>
      <c r="AD50" s="18">
        <v>87</v>
      </c>
      <c r="AE50" s="18">
        <v>43</v>
      </c>
      <c r="AF50" s="18">
        <v>26</v>
      </c>
      <c r="AG50" s="18">
        <v>17</v>
      </c>
      <c r="AH50" s="18">
        <v>6</v>
      </c>
      <c r="AI50" s="18">
        <v>2</v>
      </c>
      <c r="AJ50" s="18">
        <v>1</v>
      </c>
      <c r="AK50" s="18"/>
      <c r="AL50" s="18"/>
      <c r="AM50" s="18"/>
      <c r="AN50" s="18"/>
      <c r="AO50" s="18"/>
      <c r="AP50" s="18"/>
      <c r="AQ50" s="18">
        <v>55502</v>
      </c>
      <c r="AR50" s="18" t="s">
        <v>32</v>
      </c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</row>
    <row r="51" spans="1:64" s="13" customFormat="1" x14ac:dyDescent="0.2">
      <c r="A51" s="37">
        <v>54500</v>
      </c>
      <c r="B51" s="10">
        <v>55499</v>
      </c>
      <c r="C51" s="10" t="s">
        <v>32</v>
      </c>
      <c r="D51" s="10" t="s">
        <v>29</v>
      </c>
      <c r="E51" s="10" t="s">
        <v>61</v>
      </c>
      <c r="F51" s="10">
        <v>1907</v>
      </c>
      <c r="G51" s="10" t="s">
        <v>11</v>
      </c>
      <c r="H51" s="10"/>
      <c r="I51" s="10">
        <v>1936</v>
      </c>
      <c r="J51" s="21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>
        <v>631</v>
      </c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>
        <v>54500</v>
      </c>
      <c r="AR51" s="10" t="s">
        <v>32</v>
      </c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s="11" customFormat="1" ht="16" thickBot="1" x14ac:dyDescent="0.25">
      <c r="A52" s="38">
        <v>54300</v>
      </c>
      <c r="B52" s="19">
        <v>54499</v>
      </c>
      <c r="C52" s="19" t="s">
        <v>32</v>
      </c>
      <c r="D52" s="19" t="s">
        <v>29</v>
      </c>
      <c r="E52" s="19" t="s">
        <v>3</v>
      </c>
      <c r="F52" s="19">
        <v>1907</v>
      </c>
      <c r="G52" s="19" t="s">
        <v>11</v>
      </c>
      <c r="H52" s="19"/>
      <c r="I52" s="19">
        <v>1938</v>
      </c>
      <c r="J52" s="27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>
        <v>807</v>
      </c>
      <c r="Z52" s="19">
        <v>1018</v>
      </c>
      <c r="AA52" s="19">
        <v>1065</v>
      </c>
      <c r="AB52" s="19">
        <v>1026</v>
      </c>
      <c r="AC52" s="19">
        <v>823</v>
      </c>
      <c r="AD52" s="19">
        <v>464</v>
      </c>
      <c r="AE52" s="19">
        <v>416</v>
      </c>
      <c r="AF52" s="19">
        <v>394</v>
      </c>
      <c r="AG52" s="19">
        <v>374</v>
      </c>
      <c r="AH52" s="19">
        <v>171</v>
      </c>
      <c r="AI52" s="19">
        <v>21</v>
      </c>
      <c r="AJ52" s="19">
        <v>5</v>
      </c>
      <c r="AK52" s="19">
        <v>3</v>
      </c>
      <c r="AL52" s="19"/>
      <c r="AM52" s="19"/>
      <c r="AN52" s="19"/>
      <c r="AO52" s="19"/>
      <c r="AP52" s="19"/>
      <c r="AQ52" s="19">
        <v>54300</v>
      </c>
      <c r="AR52" s="19" t="s">
        <v>32</v>
      </c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64" s="12" customFormat="1" x14ac:dyDescent="0.2">
      <c r="A53" s="36">
        <v>58002</v>
      </c>
      <c r="B53" s="18">
        <v>59001</v>
      </c>
      <c r="C53" s="18" t="s">
        <v>34</v>
      </c>
      <c r="D53" s="18" t="s">
        <v>29</v>
      </c>
      <c r="E53" s="18" t="s">
        <v>95</v>
      </c>
      <c r="F53" s="18">
        <v>1910</v>
      </c>
      <c r="G53" s="18" t="s">
        <v>27</v>
      </c>
      <c r="H53" s="18"/>
      <c r="I53" s="18">
        <v>1910</v>
      </c>
      <c r="J53" s="26">
        <v>1000</v>
      </c>
      <c r="K53" s="18"/>
      <c r="L53" s="18"/>
      <c r="M53" s="18"/>
      <c r="N53" s="18">
        <v>1000</v>
      </c>
      <c r="O53" s="18">
        <v>1000</v>
      </c>
      <c r="P53" s="18"/>
      <c r="Q53" s="18"/>
      <c r="R53" s="18">
        <v>970</v>
      </c>
      <c r="S53" s="18">
        <v>970</v>
      </c>
      <c r="T53" s="18">
        <v>969</v>
      </c>
      <c r="U53" s="18">
        <v>969</v>
      </c>
      <c r="V53" s="18">
        <v>969</v>
      </c>
      <c r="W53" s="18">
        <v>966</v>
      </c>
      <c r="X53" s="18">
        <v>967</v>
      </c>
      <c r="Y53" s="18">
        <v>967</v>
      </c>
      <c r="Z53" s="18">
        <v>966</v>
      </c>
      <c r="AA53" s="18">
        <v>941</v>
      </c>
      <c r="AB53" s="18">
        <v>847</v>
      </c>
      <c r="AC53" s="18">
        <v>816</v>
      </c>
      <c r="AD53" s="18">
        <v>479</v>
      </c>
      <c r="AE53" s="18">
        <v>339</v>
      </c>
      <c r="AF53" s="18">
        <v>231</v>
      </c>
      <c r="AG53" s="18">
        <v>173</v>
      </c>
      <c r="AH53" s="18">
        <v>42</v>
      </c>
      <c r="AI53" s="18">
        <v>3</v>
      </c>
      <c r="AJ53" s="18">
        <v>1</v>
      </c>
      <c r="AK53" s="18">
        <v>1</v>
      </c>
      <c r="AL53" s="18">
        <v>1</v>
      </c>
      <c r="AM53" s="18"/>
      <c r="AN53" s="18"/>
      <c r="AO53" s="18"/>
      <c r="AP53" s="18"/>
      <c r="AQ53" s="18">
        <v>58002</v>
      </c>
      <c r="AR53" s="18" t="s">
        <v>34</v>
      </c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</row>
    <row r="54" spans="1:64" s="11" customFormat="1" ht="16" thickBot="1" x14ac:dyDescent="0.25">
      <c r="A54" s="38">
        <v>52003</v>
      </c>
      <c r="B54" s="19">
        <v>52199</v>
      </c>
      <c r="C54" s="19" t="s">
        <v>34</v>
      </c>
      <c r="D54" s="19" t="s">
        <v>29</v>
      </c>
      <c r="E54" s="19" t="s">
        <v>3</v>
      </c>
      <c r="F54" s="19">
        <v>1910</v>
      </c>
      <c r="G54" s="19" t="s">
        <v>11</v>
      </c>
      <c r="H54" s="19"/>
      <c r="I54" s="19">
        <v>1942</v>
      </c>
      <c r="J54" s="27">
        <v>197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>
        <v>20</v>
      </c>
      <c r="AB54" s="19">
        <v>110</v>
      </c>
      <c r="AC54" s="19">
        <v>125</v>
      </c>
      <c r="AD54" s="19">
        <v>120</v>
      </c>
      <c r="AE54" s="19">
        <v>242</v>
      </c>
      <c r="AF54" s="19">
        <v>117</v>
      </c>
      <c r="AG54" s="19">
        <v>100</v>
      </c>
      <c r="AH54" s="19">
        <v>92</v>
      </c>
      <c r="AI54" s="19">
        <v>38</v>
      </c>
      <c r="AJ54" s="19">
        <v>10</v>
      </c>
      <c r="AK54" s="19">
        <v>5</v>
      </c>
      <c r="AL54" s="19">
        <v>1</v>
      </c>
      <c r="AM54" s="19"/>
      <c r="AN54" s="19"/>
      <c r="AO54" s="19"/>
      <c r="AP54" s="19"/>
      <c r="AQ54" s="19">
        <v>52003</v>
      </c>
      <c r="AR54" s="19" t="s">
        <v>34</v>
      </c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64" s="15" customFormat="1" ht="16" thickBot="1" x14ac:dyDescent="0.25">
      <c r="A55" s="35">
        <v>68100</v>
      </c>
      <c r="B55" s="17">
        <v>68599</v>
      </c>
      <c r="C55" s="17" t="s">
        <v>36</v>
      </c>
      <c r="D55" s="17" t="s">
        <v>29</v>
      </c>
      <c r="E55" s="17" t="s">
        <v>15</v>
      </c>
      <c r="F55" s="17">
        <v>1916</v>
      </c>
      <c r="G55" s="17" t="s">
        <v>25</v>
      </c>
      <c r="H55" s="17"/>
      <c r="I55" s="17">
        <v>1916</v>
      </c>
      <c r="J55" s="24">
        <v>500</v>
      </c>
      <c r="K55" s="17"/>
      <c r="L55" s="17"/>
      <c r="M55" s="17"/>
      <c r="N55" s="17"/>
      <c r="O55" s="17"/>
      <c r="P55" s="17">
        <v>494</v>
      </c>
      <c r="Q55" s="17">
        <v>494</v>
      </c>
      <c r="R55" s="17">
        <v>494</v>
      </c>
      <c r="S55" s="17">
        <v>494</v>
      </c>
      <c r="T55" s="17">
        <v>494</v>
      </c>
      <c r="U55" s="17">
        <v>494</v>
      </c>
      <c r="V55" s="17">
        <v>494</v>
      </c>
      <c r="W55" s="17">
        <v>494</v>
      </c>
      <c r="X55" s="17">
        <v>494</v>
      </c>
      <c r="Y55" s="17">
        <v>494</v>
      </c>
      <c r="Z55" s="17">
        <v>492</v>
      </c>
      <c r="AA55" s="17">
        <v>492</v>
      </c>
      <c r="AB55" s="17">
        <v>488</v>
      </c>
      <c r="AC55" s="17">
        <v>487</v>
      </c>
      <c r="AD55" s="17">
        <v>484</v>
      </c>
      <c r="AE55" s="17">
        <v>482</v>
      </c>
      <c r="AF55" s="17">
        <v>482</v>
      </c>
      <c r="AG55" s="17">
        <v>481</v>
      </c>
      <c r="AH55" s="17">
        <v>463</v>
      </c>
      <c r="AI55" s="17">
        <v>112</v>
      </c>
      <c r="AJ55" s="17"/>
      <c r="AK55" s="17"/>
      <c r="AL55" s="17"/>
      <c r="AM55" s="17"/>
      <c r="AN55" s="17"/>
      <c r="AO55" s="17"/>
      <c r="AP55" s="17"/>
      <c r="AQ55" s="17">
        <v>68100</v>
      </c>
      <c r="AR55" s="17" t="s">
        <v>36</v>
      </c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</row>
    <row r="56" spans="1:64" s="12" customFormat="1" x14ac:dyDescent="0.2">
      <c r="A56" s="36">
        <v>59002</v>
      </c>
      <c r="B56" s="18">
        <v>60001</v>
      </c>
      <c r="C56" s="18" t="s">
        <v>38</v>
      </c>
      <c r="D56" s="18" t="s">
        <v>29</v>
      </c>
      <c r="E56" s="18" t="s">
        <v>60</v>
      </c>
      <c r="F56" s="18">
        <v>1917</v>
      </c>
      <c r="G56" s="18" t="s">
        <v>70</v>
      </c>
      <c r="H56" s="18"/>
      <c r="I56" s="18">
        <v>1917</v>
      </c>
      <c r="J56" s="26">
        <v>1000</v>
      </c>
      <c r="K56" s="18"/>
      <c r="L56" s="18"/>
      <c r="M56" s="18"/>
      <c r="N56" s="18"/>
      <c r="O56" s="18"/>
      <c r="P56" s="18">
        <v>1000</v>
      </c>
      <c r="Q56" s="18">
        <v>1000</v>
      </c>
      <c r="R56" s="18">
        <v>995</v>
      </c>
      <c r="S56" s="18">
        <v>994</v>
      </c>
      <c r="T56" s="18">
        <v>994</v>
      </c>
      <c r="U56" s="18">
        <v>994</v>
      </c>
      <c r="V56" s="18">
        <v>994</v>
      </c>
      <c r="W56" s="18">
        <v>992</v>
      </c>
      <c r="X56" s="18">
        <v>991</v>
      </c>
      <c r="Y56" s="18">
        <v>991</v>
      </c>
      <c r="Z56" s="18">
        <v>991</v>
      </c>
      <c r="AA56" s="18">
        <v>982</v>
      </c>
      <c r="AB56" s="18">
        <v>895</v>
      </c>
      <c r="AC56" s="18">
        <v>878</v>
      </c>
      <c r="AD56" s="18">
        <v>509</v>
      </c>
      <c r="AE56" s="18">
        <v>373</v>
      </c>
      <c r="AF56" s="18">
        <v>272</v>
      </c>
      <c r="AG56" s="18">
        <v>187</v>
      </c>
      <c r="AH56" s="18">
        <v>19</v>
      </c>
      <c r="AI56" s="18">
        <v>3</v>
      </c>
      <c r="AJ56" s="18">
        <v>1</v>
      </c>
      <c r="AK56" s="18">
        <v>1</v>
      </c>
      <c r="AL56" s="18">
        <v>1</v>
      </c>
      <c r="AM56" s="18"/>
      <c r="AN56" s="18"/>
      <c r="AO56" s="18"/>
      <c r="AP56" s="18"/>
      <c r="AQ56" s="18">
        <v>59002</v>
      </c>
      <c r="AR56" s="18" t="s">
        <v>38</v>
      </c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64" s="13" customFormat="1" x14ac:dyDescent="0.2">
      <c r="A57" s="37">
        <v>52200</v>
      </c>
      <c r="B57" s="10">
        <v>52399</v>
      </c>
      <c r="C57" s="10" t="s">
        <v>37</v>
      </c>
      <c r="D57" s="10" t="s">
        <v>29</v>
      </c>
      <c r="E57" s="10" t="s">
        <v>39</v>
      </c>
      <c r="F57" s="10">
        <v>1917</v>
      </c>
      <c r="G57" s="10" t="s">
        <v>11</v>
      </c>
      <c r="H57" s="10"/>
      <c r="I57" s="10">
        <v>1942</v>
      </c>
      <c r="J57" s="21">
        <v>200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>
        <v>8</v>
      </c>
      <c r="AB57" s="10">
        <v>89</v>
      </c>
      <c r="AC57" s="10">
        <v>90</v>
      </c>
      <c r="AD57" s="10">
        <v>90</v>
      </c>
      <c r="AE57" s="10"/>
      <c r="AF57" s="10">
        <v>90</v>
      </c>
      <c r="AG57" s="10">
        <v>80</v>
      </c>
      <c r="AH57" s="10">
        <v>72</v>
      </c>
      <c r="AI57" s="10">
        <v>29</v>
      </c>
      <c r="AJ57" s="10">
        <v>6</v>
      </c>
      <c r="AK57" s="10">
        <v>3</v>
      </c>
      <c r="AL57" s="10"/>
      <c r="AM57" s="10"/>
      <c r="AN57" s="10"/>
      <c r="AO57" s="10"/>
      <c r="AP57" s="10"/>
      <c r="AQ57" s="10">
        <v>52200</v>
      </c>
      <c r="AR57" s="10" t="s">
        <v>37</v>
      </c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s="11" customFormat="1" ht="16" thickBot="1" x14ac:dyDescent="0.25">
      <c r="A58" s="38">
        <v>52000</v>
      </c>
      <c r="B58" s="19">
        <v>52002</v>
      </c>
      <c r="C58" s="19" t="s">
        <v>37</v>
      </c>
      <c r="D58" s="19" t="s">
        <v>29</v>
      </c>
      <c r="E58" s="19" t="s">
        <v>3</v>
      </c>
      <c r="F58" s="19">
        <v>1917</v>
      </c>
      <c r="G58" s="19" t="s">
        <v>11</v>
      </c>
      <c r="H58" s="19"/>
      <c r="I58" s="19">
        <v>1942</v>
      </c>
      <c r="J58" s="27">
        <v>3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 t="s">
        <v>40</v>
      </c>
      <c r="AB58" s="19" t="s">
        <v>40</v>
      </c>
      <c r="AC58" s="19" t="s">
        <v>40</v>
      </c>
      <c r="AD58" s="19" t="s">
        <v>40</v>
      </c>
      <c r="AE58" s="19"/>
      <c r="AF58" s="19">
        <v>3</v>
      </c>
      <c r="AG58" s="19">
        <v>3</v>
      </c>
      <c r="AH58" s="19">
        <v>2</v>
      </c>
      <c r="AI58" s="19">
        <v>1</v>
      </c>
      <c r="AJ58" s="19"/>
      <c r="AK58" s="19"/>
      <c r="AL58" s="19"/>
      <c r="AM58" s="19"/>
      <c r="AN58" s="19"/>
      <c r="AO58" s="19"/>
      <c r="AP58" s="19"/>
      <c r="AQ58" s="19">
        <v>52000</v>
      </c>
      <c r="AR58" s="19" t="s">
        <v>37</v>
      </c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64" s="15" customFormat="1" ht="16" thickBot="1" x14ac:dyDescent="0.25">
      <c r="A59" s="35">
        <v>67600</v>
      </c>
      <c r="B59" s="17">
        <v>68099</v>
      </c>
      <c r="C59" s="17" t="s">
        <v>41</v>
      </c>
      <c r="D59" s="17" t="s">
        <v>29</v>
      </c>
      <c r="E59" s="17" t="s">
        <v>15</v>
      </c>
      <c r="F59" s="17">
        <v>1923</v>
      </c>
      <c r="G59" s="17" t="s">
        <v>25</v>
      </c>
      <c r="H59" s="17"/>
      <c r="I59" s="17">
        <v>1923</v>
      </c>
      <c r="J59" s="24">
        <v>500</v>
      </c>
      <c r="K59" s="17"/>
      <c r="L59" s="17"/>
      <c r="M59" s="17"/>
      <c r="N59" s="17"/>
      <c r="O59" s="17"/>
      <c r="P59" s="17"/>
      <c r="Q59" s="17">
        <v>500</v>
      </c>
      <c r="R59" s="17">
        <v>500</v>
      </c>
      <c r="S59" s="17">
        <v>500</v>
      </c>
      <c r="T59" s="17">
        <v>500</v>
      </c>
      <c r="U59" s="17">
        <v>500</v>
      </c>
      <c r="V59" s="17">
        <v>500</v>
      </c>
      <c r="W59" s="17">
        <v>500</v>
      </c>
      <c r="X59" s="17">
        <v>500</v>
      </c>
      <c r="Y59" s="17">
        <v>500</v>
      </c>
      <c r="Z59" s="17">
        <v>499</v>
      </c>
      <c r="AA59" s="17">
        <v>497</v>
      </c>
      <c r="AB59" s="17">
        <v>497</v>
      </c>
      <c r="AC59" s="17">
        <v>496</v>
      </c>
      <c r="AD59" s="17">
        <v>489</v>
      </c>
      <c r="AE59" s="17">
        <v>489</v>
      </c>
      <c r="AF59" s="17">
        <v>488</v>
      </c>
      <c r="AG59" s="17">
        <v>485</v>
      </c>
      <c r="AH59" s="17">
        <v>474</v>
      </c>
      <c r="AI59" s="17">
        <v>433</v>
      </c>
      <c r="AJ59" s="17">
        <v>281</v>
      </c>
      <c r="AK59" s="17">
        <v>174</v>
      </c>
      <c r="AL59" s="17">
        <v>35</v>
      </c>
      <c r="AM59" s="17">
        <v>5</v>
      </c>
      <c r="AN59" s="17">
        <v>2</v>
      </c>
      <c r="AO59" s="17">
        <v>2</v>
      </c>
      <c r="AP59" s="17"/>
      <c r="AQ59" s="17">
        <v>67600</v>
      </c>
      <c r="AR59" s="17" t="s">
        <v>41</v>
      </c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</row>
    <row r="60" spans="1:64" s="12" customFormat="1" x14ac:dyDescent="0.2">
      <c r="A60" s="36">
        <v>50000</v>
      </c>
      <c r="B60" s="18">
        <v>50499</v>
      </c>
      <c r="C60" s="18" t="s">
        <v>42</v>
      </c>
      <c r="D60" s="18" t="s">
        <v>29</v>
      </c>
      <c r="E60" s="18" t="s">
        <v>60</v>
      </c>
      <c r="F60" s="18">
        <v>1924</v>
      </c>
      <c r="G60" s="18" t="s">
        <v>43</v>
      </c>
      <c r="H60" s="18"/>
      <c r="I60" s="18">
        <v>1924</v>
      </c>
      <c r="J60" s="26">
        <v>500</v>
      </c>
      <c r="K60" s="18"/>
      <c r="L60" s="18"/>
      <c r="M60" s="18"/>
      <c r="N60" s="18"/>
      <c r="O60" s="18"/>
      <c r="P60" s="18"/>
      <c r="Q60" s="18">
        <v>500</v>
      </c>
      <c r="R60" s="18">
        <v>500</v>
      </c>
      <c r="S60" s="18">
        <v>500</v>
      </c>
      <c r="T60" s="18">
        <v>500</v>
      </c>
      <c r="U60" s="18">
        <v>500</v>
      </c>
      <c r="V60" s="18">
        <v>500</v>
      </c>
      <c r="W60" s="18">
        <v>500</v>
      </c>
      <c r="X60" s="18">
        <v>500</v>
      </c>
      <c r="Y60" s="18">
        <v>500</v>
      </c>
      <c r="Z60" s="18">
        <v>500</v>
      </c>
      <c r="AA60" s="18">
        <v>496</v>
      </c>
      <c r="AB60" s="18">
        <v>469</v>
      </c>
      <c r="AC60" s="18">
        <v>455</v>
      </c>
      <c r="AD60" s="18">
        <v>326</v>
      </c>
      <c r="AE60" s="18">
        <v>244</v>
      </c>
      <c r="AF60" s="18">
        <v>187</v>
      </c>
      <c r="AG60" s="18">
        <v>96</v>
      </c>
      <c r="AH60" s="18">
        <v>18</v>
      </c>
      <c r="AI60" s="18">
        <v>3</v>
      </c>
      <c r="AJ60" s="18"/>
      <c r="AK60" s="18"/>
      <c r="AL60" s="18"/>
      <c r="AM60" s="18"/>
      <c r="AN60" s="18"/>
      <c r="AO60" s="18"/>
      <c r="AP60" s="18"/>
      <c r="AQ60" s="18">
        <v>50000</v>
      </c>
      <c r="AR60" s="18" t="s">
        <v>42</v>
      </c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64" s="11" customFormat="1" ht="16" thickBot="1" x14ac:dyDescent="0.25">
      <c r="A61" s="38">
        <v>52400</v>
      </c>
      <c r="B61" s="19">
        <v>53599</v>
      </c>
      <c r="C61" s="19" t="s">
        <v>42</v>
      </c>
      <c r="D61" s="19" t="s">
        <v>29</v>
      </c>
      <c r="E61" s="19" t="s">
        <v>39</v>
      </c>
      <c r="F61" s="19">
        <v>1924</v>
      </c>
      <c r="G61" s="19" t="s">
        <v>11</v>
      </c>
      <c r="H61" s="19"/>
      <c r="I61" s="19">
        <v>1942</v>
      </c>
      <c r="J61" s="27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>
        <v>4</v>
      </c>
      <c r="AB61" s="19">
        <v>27</v>
      </c>
      <c r="AC61" s="19">
        <v>30</v>
      </c>
      <c r="AD61" s="19">
        <v>30</v>
      </c>
      <c r="AE61" s="19"/>
      <c r="AF61" s="19">
        <v>30</v>
      </c>
      <c r="AG61" s="19">
        <v>30</v>
      </c>
      <c r="AH61" s="19">
        <v>27</v>
      </c>
      <c r="AI61" s="19">
        <v>22</v>
      </c>
      <c r="AJ61" s="19">
        <v>18</v>
      </c>
      <c r="AK61" s="19">
        <v>15</v>
      </c>
      <c r="AL61" s="19">
        <v>4</v>
      </c>
      <c r="AM61" s="19">
        <v>1</v>
      </c>
      <c r="AN61" s="19"/>
      <c r="AO61" s="19"/>
      <c r="AP61" s="19"/>
      <c r="AQ61" s="19">
        <v>52400</v>
      </c>
      <c r="AR61" s="19" t="s">
        <v>42</v>
      </c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64" s="15" customFormat="1" ht="16" thickBot="1" x14ac:dyDescent="0.25">
      <c r="A62" s="35">
        <v>68600</v>
      </c>
      <c r="B62" s="17">
        <v>68849</v>
      </c>
      <c r="C62" s="17" t="s">
        <v>44</v>
      </c>
      <c r="D62" s="17" t="s">
        <v>29</v>
      </c>
      <c r="E62" s="17" t="s">
        <v>15</v>
      </c>
      <c r="F62" s="17">
        <v>1928</v>
      </c>
      <c r="G62" s="17" t="s">
        <v>45</v>
      </c>
      <c r="H62" s="17"/>
      <c r="I62" s="17">
        <v>1928</v>
      </c>
      <c r="J62" s="24">
        <v>250</v>
      </c>
      <c r="K62" s="17"/>
      <c r="L62" s="17"/>
      <c r="M62" s="17"/>
      <c r="N62" s="17"/>
      <c r="O62" s="17"/>
      <c r="P62" s="17"/>
      <c r="Q62" s="17"/>
      <c r="R62" s="17"/>
      <c r="S62" s="17">
        <v>250</v>
      </c>
      <c r="T62" s="17">
        <v>250</v>
      </c>
      <c r="U62" s="17">
        <v>250</v>
      </c>
      <c r="V62" s="17">
        <v>250</v>
      </c>
      <c r="W62" s="17">
        <v>250</v>
      </c>
      <c r="X62" s="17">
        <v>250</v>
      </c>
      <c r="Y62" s="17">
        <v>250</v>
      </c>
      <c r="Z62" s="17">
        <v>250</v>
      </c>
      <c r="AA62" s="17">
        <v>250</v>
      </c>
      <c r="AB62" s="17">
        <v>248</v>
      </c>
      <c r="AC62" s="17">
        <v>246</v>
      </c>
      <c r="AD62" s="17">
        <v>244</v>
      </c>
      <c r="AE62" s="17">
        <v>243</v>
      </c>
      <c r="AF62" s="17">
        <v>242</v>
      </c>
      <c r="AG62" s="17">
        <v>242</v>
      </c>
      <c r="AH62" s="17">
        <v>237</v>
      </c>
      <c r="AI62" s="17">
        <v>237</v>
      </c>
      <c r="AJ62" s="17">
        <v>237</v>
      </c>
      <c r="AK62" s="17">
        <v>228</v>
      </c>
      <c r="AL62" s="17">
        <v>163</v>
      </c>
      <c r="AM62" s="17">
        <v>109</v>
      </c>
      <c r="AN62" s="17">
        <v>51</v>
      </c>
      <c r="AO62" s="17">
        <v>17</v>
      </c>
      <c r="AP62" s="17"/>
      <c r="AQ62" s="17">
        <v>68600</v>
      </c>
      <c r="AR62" s="17" t="s">
        <v>44</v>
      </c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3" spans="1:64" s="15" customFormat="1" ht="16" thickBot="1" x14ac:dyDescent="0.25">
      <c r="A63" s="35">
        <v>50500</v>
      </c>
      <c r="B63" s="17">
        <v>50999</v>
      </c>
      <c r="C63" s="17" t="s">
        <v>46</v>
      </c>
      <c r="D63" s="17" t="s">
        <v>29</v>
      </c>
      <c r="E63" s="17" t="s">
        <v>3</v>
      </c>
      <c r="F63" s="17">
        <v>1928</v>
      </c>
      <c r="G63" s="17" t="s">
        <v>45</v>
      </c>
      <c r="H63" s="17"/>
      <c r="I63" s="17">
        <v>1928</v>
      </c>
      <c r="J63" s="24">
        <v>500</v>
      </c>
      <c r="K63" s="17"/>
      <c r="L63" s="17"/>
      <c r="M63" s="17"/>
      <c r="N63" s="17"/>
      <c r="O63" s="17"/>
      <c r="P63" s="17"/>
      <c r="Q63" s="17"/>
      <c r="R63" s="17"/>
      <c r="S63" s="17">
        <v>500</v>
      </c>
      <c r="T63" s="17">
        <v>500</v>
      </c>
      <c r="U63" s="17">
        <v>500</v>
      </c>
      <c r="V63" s="17">
        <v>500</v>
      </c>
      <c r="W63" s="17">
        <v>500</v>
      </c>
      <c r="X63" s="17">
        <v>499</v>
      </c>
      <c r="Y63" s="17">
        <v>499</v>
      </c>
      <c r="Z63" s="17">
        <v>499</v>
      </c>
      <c r="AA63" s="17">
        <v>497</v>
      </c>
      <c r="AB63" s="17">
        <v>497</v>
      </c>
      <c r="AC63" s="17">
        <v>496</v>
      </c>
      <c r="AD63" s="17">
        <v>493</v>
      </c>
      <c r="AE63" s="17">
        <v>491</v>
      </c>
      <c r="AF63" s="17">
        <v>490</v>
      </c>
      <c r="AG63" s="17">
        <v>484</v>
      </c>
      <c r="AH63" s="17">
        <v>482</v>
      </c>
      <c r="AI63" s="17">
        <v>481</v>
      </c>
      <c r="AJ63" s="17">
        <v>477</v>
      </c>
      <c r="AK63" s="17">
        <v>453</v>
      </c>
      <c r="AL63" s="17">
        <v>357</v>
      </c>
      <c r="AM63" s="17">
        <v>238</v>
      </c>
      <c r="AN63" s="17">
        <v>159</v>
      </c>
      <c r="AO63" s="17">
        <v>118</v>
      </c>
      <c r="AP63" s="17"/>
      <c r="AQ63" s="17">
        <v>50500</v>
      </c>
      <c r="AR63" s="17" t="s">
        <v>46</v>
      </c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1:64" s="15" customFormat="1" ht="16" thickBot="1" x14ac:dyDescent="0.25">
      <c r="A64" s="35">
        <v>68851</v>
      </c>
      <c r="B64" s="17">
        <v>69100</v>
      </c>
      <c r="C64" s="17" t="s">
        <v>47</v>
      </c>
      <c r="D64" s="17" t="s">
        <v>29</v>
      </c>
      <c r="E64" s="17" t="s">
        <v>15</v>
      </c>
      <c r="F64" s="17">
        <v>1929</v>
      </c>
      <c r="G64" s="17" t="s">
        <v>45</v>
      </c>
      <c r="H64" s="17"/>
      <c r="I64" s="17">
        <v>1929</v>
      </c>
      <c r="J64" s="24">
        <v>250</v>
      </c>
      <c r="K64" s="17"/>
      <c r="L64" s="17"/>
      <c r="M64" s="17"/>
      <c r="N64" s="17"/>
      <c r="O64" s="17"/>
      <c r="P64" s="17"/>
      <c r="Q64" s="17"/>
      <c r="R64" s="17"/>
      <c r="S64" s="17"/>
      <c r="T64" s="17">
        <v>250</v>
      </c>
      <c r="U64" s="17">
        <v>250</v>
      </c>
      <c r="V64" s="17">
        <v>250</v>
      </c>
      <c r="W64" s="17">
        <v>250</v>
      </c>
      <c r="X64" s="17">
        <v>250</v>
      </c>
      <c r="Y64" s="17">
        <v>249</v>
      </c>
      <c r="Z64" s="17">
        <v>248</v>
      </c>
      <c r="AA64" s="17">
        <v>248</v>
      </c>
      <c r="AB64" s="17">
        <v>247</v>
      </c>
      <c r="AC64" s="17">
        <v>246</v>
      </c>
      <c r="AD64" s="17">
        <v>244</v>
      </c>
      <c r="AE64" s="17">
        <v>243</v>
      </c>
      <c r="AF64" s="17">
        <v>241</v>
      </c>
      <c r="AG64" s="17">
        <v>240</v>
      </c>
      <c r="AH64" s="17">
        <v>237</v>
      </c>
      <c r="AI64" s="17">
        <v>236</v>
      </c>
      <c r="AJ64" s="17">
        <v>236</v>
      </c>
      <c r="AK64" s="17">
        <v>233</v>
      </c>
      <c r="AL64" s="17">
        <v>232</v>
      </c>
      <c r="AM64" s="17">
        <v>170</v>
      </c>
      <c r="AN64" s="17">
        <v>114</v>
      </c>
      <c r="AO64" s="17">
        <v>50</v>
      </c>
      <c r="AP64" s="17">
        <v>2</v>
      </c>
      <c r="AQ64" s="17">
        <v>68851</v>
      </c>
      <c r="AR64" s="17" t="s">
        <v>47</v>
      </c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5" spans="1:64" s="15" customFormat="1" ht="16" thickBot="1" x14ac:dyDescent="0.25">
      <c r="A65" s="35">
        <v>60002</v>
      </c>
      <c r="B65" s="17">
        <v>60501</v>
      </c>
      <c r="C65" s="17" t="s">
        <v>48</v>
      </c>
      <c r="D65" s="17" t="s">
        <v>29</v>
      </c>
      <c r="E65" s="17" t="s">
        <v>3</v>
      </c>
      <c r="F65" s="17">
        <v>1929</v>
      </c>
      <c r="G65" s="17" t="s">
        <v>59</v>
      </c>
      <c r="H65" s="17"/>
      <c r="I65" s="17">
        <v>1929</v>
      </c>
      <c r="J65" s="24">
        <v>500</v>
      </c>
      <c r="K65" s="17"/>
      <c r="L65" s="17"/>
      <c r="M65" s="17"/>
      <c r="N65" s="17"/>
      <c r="O65" s="17"/>
      <c r="P65" s="17"/>
      <c r="Q65" s="17"/>
      <c r="R65" s="17"/>
      <c r="S65" s="17">
        <v>500</v>
      </c>
      <c r="T65" s="17">
        <v>500</v>
      </c>
      <c r="U65" s="17">
        <v>500</v>
      </c>
      <c r="V65" s="17">
        <v>500</v>
      </c>
      <c r="W65" s="17">
        <v>500</v>
      </c>
      <c r="X65" s="17">
        <v>500</v>
      </c>
      <c r="Y65" s="17">
        <v>500</v>
      </c>
      <c r="Z65" s="17">
        <v>500</v>
      </c>
      <c r="AA65" s="17">
        <v>500</v>
      </c>
      <c r="AB65" s="17">
        <v>499</v>
      </c>
      <c r="AC65" s="17">
        <v>497</v>
      </c>
      <c r="AD65" s="17">
        <v>495</v>
      </c>
      <c r="AE65" s="17">
        <v>793</v>
      </c>
      <c r="AF65" s="17">
        <v>493</v>
      </c>
      <c r="AG65" s="17">
        <v>490</v>
      </c>
      <c r="AH65" s="17">
        <v>486</v>
      </c>
      <c r="AI65" s="17">
        <v>482</v>
      </c>
      <c r="AJ65" s="17">
        <v>478</v>
      </c>
      <c r="AK65" s="17">
        <v>472</v>
      </c>
      <c r="AL65" s="17">
        <v>465</v>
      </c>
      <c r="AM65" s="17">
        <v>371</v>
      </c>
      <c r="AN65" s="17">
        <v>240</v>
      </c>
      <c r="AO65" s="17">
        <v>190</v>
      </c>
      <c r="AP65" s="17">
        <v>24</v>
      </c>
      <c r="AQ65" s="17">
        <v>60002</v>
      </c>
      <c r="AR65" s="17" t="s">
        <v>48</v>
      </c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6" spans="1:64" s="14" customFormat="1" ht="16" thickBot="1" x14ac:dyDescent="0.25">
      <c r="A66" s="16">
        <v>60502</v>
      </c>
      <c r="B66" s="16">
        <v>60801</v>
      </c>
      <c r="C66" s="16" t="s">
        <v>49</v>
      </c>
      <c r="D66" s="16" t="s">
        <v>29</v>
      </c>
      <c r="E66" s="16" t="s">
        <v>3</v>
      </c>
      <c r="F66" s="16">
        <v>1930</v>
      </c>
      <c r="G66" s="16" t="s">
        <v>59</v>
      </c>
      <c r="H66" s="16"/>
      <c r="I66" s="16">
        <v>1930</v>
      </c>
      <c r="J66" s="21">
        <v>300</v>
      </c>
      <c r="K66" s="10"/>
      <c r="L66" s="16"/>
      <c r="M66" s="16"/>
      <c r="N66" s="16"/>
      <c r="O66" s="16"/>
      <c r="P66" s="16"/>
      <c r="Q66" s="16"/>
      <c r="R66" s="16"/>
      <c r="S66" s="16"/>
      <c r="T66" s="16">
        <v>77</v>
      </c>
      <c r="U66" s="16">
        <v>300</v>
      </c>
      <c r="V66" s="16">
        <v>300</v>
      </c>
      <c r="W66" s="16">
        <v>300</v>
      </c>
      <c r="X66" s="16">
        <v>300</v>
      </c>
      <c r="Y66" s="16">
        <v>300</v>
      </c>
      <c r="Z66" s="16">
        <v>300</v>
      </c>
      <c r="AA66" s="16">
        <v>300</v>
      </c>
      <c r="AB66" s="16">
        <v>299</v>
      </c>
      <c r="AC66" s="16">
        <v>298</v>
      </c>
      <c r="AD66" s="16">
        <v>298</v>
      </c>
      <c r="AE66" s="16"/>
      <c r="AF66" s="16">
        <v>297</v>
      </c>
      <c r="AG66" s="16">
        <v>295</v>
      </c>
      <c r="AH66" s="16">
        <v>294</v>
      </c>
      <c r="AI66" s="16">
        <v>294</v>
      </c>
      <c r="AJ66" s="16">
        <v>294</v>
      </c>
      <c r="AK66" s="16">
        <v>291</v>
      </c>
      <c r="AL66" s="16">
        <v>279</v>
      </c>
      <c r="AM66" s="16">
        <v>246</v>
      </c>
      <c r="AN66" s="16">
        <v>188</v>
      </c>
      <c r="AO66" s="16">
        <v>143</v>
      </c>
      <c r="AP66" s="16">
        <v>18</v>
      </c>
      <c r="AQ66" s="16">
        <v>60502</v>
      </c>
      <c r="AR66" s="16" t="s">
        <v>49</v>
      </c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7" spans="1:64" s="15" customFormat="1" ht="16" thickBot="1" x14ac:dyDescent="0.25">
      <c r="A67" s="35">
        <v>52602</v>
      </c>
      <c r="B67" s="17">
        <v>52674</v>
      </c>
      <c r="C67" s="17" t="s">
        <v>50</v>
      </c>
      <c r="D67" s="17" t="s">
        <v>17</v>
      </c>
      <c r="E67" s="17" t="s">
        <v>15</v>
      </c>
      <c r="F67" s="17">
        <v>1903</v>
      </c>
      <c r="G67" s="17" t="s">
        <v>27</v>
      </c>
      <c r="H67" s="17" t="s">
        <v>63</v>
      </c>
      <c r="I67" s="17">
        <v>1929</v>
      </c>
      <c r="J67" s="24">
        <v>73</v>
      </c>
      <c r="K67" s="17"/>
      <c r="L67" s="17"/>
      <c r="M67" s="17"/>
      <c r="N67" s="17"/>
      <c r="O67" s="17"/>
      <c r="P67" s="17"/>
      <c r="Q67" s="17"/>
      <c r="R67" s="17"/>
      <c r="S67" s="17"/>
      <c r="T67" s="17">
        <v>73</v>
      </c>
      <c r="U67" s="17">
        <v>73</v>
      </c>
      <c r="V67" s="17">
        <v>73</v>
      </c>
      <c r="W67" s="17">
        <v>68</v>
      </c>
      <c r="X67" s="17">
        <v>56</v>
      </c>
      <c r="Y67" s="17">
        <v>36</v>
      </c>
      <c r="Z67" s="17">
        <v>9</v>
      </c>
      <c r="AA67" s="17">
        <v>5</v>
      </c>
      <c r="AB67" s="17">
        <v>5</v>
      </c>
      <c r="AC67" s="17">
        <v>1</v>
      </c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>
        <v>52602</v>
      </c>
      <c r="AR67" s="17" t="s">
        <v>50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s="14" customFormat="1" ht="16" thickBot="1" x14ac:dyDescent="0.25">
      <c r="A68" s="16">
        <v>52700</v>
      </c>
      <c r="B68" s="16">
        <v>52899</v>
      </c>
      <c r="C68" s="16" t="s">
        <v>51</v>
      </c>
      <c r="D68" s="16" t="s">
        <v>17</v>
      </c>
      <c r="E68" s="16" t="s">
        <v>3</v>
      </c>
      <c r="F68" s="16">
        <v>1905</v>
      </c>
      <c r="G68" s="16" t="s">
        <v>27</v>
      </c>
      <c r="H68" s="16" t="s">
        <v>63</v>
      </c>
      <c r="I68" s="16">
        <v>1929</v>
      </c>
      <c r="J68" s="21">
        <v>200</v>
      </c>
      <c r="K68" s="10"/>
      <c r="L68" s="16"/>
      <c r="M68" s="16"/>
      <c r="N68" s="16"/>
      <c r="O68" s="16"/>
      <c r="P68" s="16"/>
      <c r="Q68" s="16"/>
      <c r="R68" s="16"/>
      <c r="S68" s="16"/>
      <c r="T68" s="16">
        <v>200</v>
      </c>
      <c r="U68" s="16">
        <v>200</v>
      </c>
      <c r="V68" s="16">
        <v>197</v>
      </c>
      <c r="W68" s="16">
        <v>177</v>
      </c>
      <c r="X68" s="16">
        <v>97</v>
      </c>
      <c r="Y68" s="16">
        <v>36</v>
      </c>
      <c r="Z68" s="16">
        <v>13</v>
      </c>
      <c r="AA68" s="16">
        <v>4</v>
      </c>
      <c r="AB68" s="16">
        <v>2</v>
      </c>
      <c r="AC68" s="16">
        <v>1</v>
      </c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>
        <v>52700</v>
      </c>
      <c r="AR68" s="16" t="s">
        <v>51</v>
      </c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64" s="15" customFormat="1" ht="16" thickBot="1" x14ac:dyDescent="0.25">
      <c r="A69" s="35">
        <v>52900</v>
      </c>
      <c r="B69" s="17">
        <v>52949</v>
      </c>
      <c r="C69" s="17" t="s">
        <v>52</v>
      </c>
      <c r="D69" s="17" t="s">
        <v>64</v>
      </c>
      <c r="E69" s="17" t="s">
        <v>3</v>
      </c>
      <c r="F69" s="17">
        <v>1927</v>
      </c>
      <c r="G69" s="17"/>
      <c r="H69" s="17" t="s">
        <v>63</v>
      </c>
      <c r="I69" s="17">
        <v>1929</v>
      </c>
      <c r="J69" s="24">
        <v>50</v>
      </c>
      <c r="K69" s="17"/>
      <c r="L69" s="17"/>
      <c r="M69" s="17"/>
      <c r="N69" s="17"/>
      <c r="O69" s="17"/>
      <c r="P69" s="17"/>
      <c r="Q69" s="17"/>
      <c r="R69" s="17"/>
      <c r="S69" s="17"/>
      <c r="T69" s="17">
        <v>50</v>
      </c>
      <c r="U69" s="17">
        <v>50</v>
      </c>
      <c r="V69" s="17">
        <v>50</v>
      </c>
      <c r="W69" s="17">
        <v>43</v>
      </c>
      <c r="X69" s="17">
        <v>30</v>
      </c>
      <c r="Y69" s="17">
        <v>20</v>
      </c>
      <c r="Z69" s="17">
        <v>13</v>
      </c>
      <c r="AA69" s="17">
        <v>7</v>
      </c>
      <c r="AB69" s="17">
        <v>5</v>
      </c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>
        <v>52900</v>
      </c>
      <c r="AR69" s="17" t="s">
        <v>52</v>
      </c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64" s="14" customFormat="1" ht="16" thickBot="1" x14ac:dyDescent="0.25">
      <c r="A70" s="16">
        <v>68850</v>
      </c>
      <c r="B70" s="16"/>
      <c r="C70" s="16" t="s">
        <v>53</v>
      </c>
      <c r="D70" s="16" t="s">
        <v>17</v>
      </c>
      <c r="E70" s="16" t="s">
        <v>15</v>
      </c>
      <c r="F70" s="16">
        <v>1929</v>
      </c>
      <c r="G70" s="16" t="s">
        <v>11</v>
      </c>
      <c r="H70" s="16"/>
      <c r="I70" s="16">
        <v>1934</v>
      </c>
      <c r="J70" s="21"/>
      <c r="K70" s="10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>
        <v>68850</v>
      </c>
      <c r="AR70" s="16" t="s">
        <v>53</v>
      </c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64" s="15" customFormat="1" ht="16" thickBot="1" x14ac:dyDescent="0.25">
      <c r="A71" s="35">
        <v>69101</v>
      </c>
      <c r="B71" s="17">
        <v>69300</v>
      </c>
      <c r="C71" s="17" t="s">
        <v>54</v>
      </c>
      <c r="D71" s="17" t="s">
        <v>29</v>
      </c>
      <c r="E71" s="17" t="s">
        <v>15</v>
      </c>
      <c r="F71" s="17">
        <v>1941</v>
      </c>
      <c r="G71" s="17" t="s">
        <v>11</v>
      </c>
      <c r="H71" s="17"/>
      <c r="I71" s="17">
        <v>1941</v>
      </c>
      <c r="J71" s="24">
        <v>200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>
        <v>200</v>
      </c>
      <c r="AB71" s="17">
        <v>200</v>
      </c>
      <c r="AC71" s="17">
        <v>200</v>
      </c>
      <c r="AD71" s="17">
        <v>199</v>
      </c>
      <c r="AE71" s="17">
        <v>199</v>
      </c>
      <c r="AF71" s="17">
        <v>197</v>
      </c>
      <c r="AG71" s="17">
        <v>196</v>
      </c>
      <c r="AH71" s="17">
        <v>195</v>
      </c>
      <c r="AI71" s="17">
        <v>193</v>
      </c>
      <c r="AJ71" s="17">
        <v>193</v>
      </c>
      <c r="AK71" s="17">
        <v>187</v>
      </c>
      <c r="AL71" s="17">
        <v>121</v>
      </c>
      <c r="AM71" s="17">
        <v>54</v>
      </c>
      <c r="AN71" s="17">
        <v>27</v>
      </c>
      <c r="AO71" s="17">
        <v>4</v>
      </c>
      <c r="AP71" s="17"/>
      <c r="AQ71" s="17">
        <v>69101</v>
      </c>
      <c r="AR71" s="17" t="s">
        <v>54</v>
      </c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64" s="14" customFormat="1" ht="16" thickBot="1" x14ac:dyDescent="0.25">
      <c r="A72" s="16">
        <v>25000</v>
      </c>
      <c r="B72" s="16">
        <v>26749</v>
      </c>
      <c r="C72" s="16" t="s">
        <v>55</v>
      </c>
      <c r="D72" s="16" t="s">
        <v>29</v>
      </c>
      <c r="E72" s="16" t="s">
        <v>3</v>
      </c>
      <c r="F72" s="29" t="s">
        <v>100</v>
      </c>
      <c r="G72" s="16" t="s">
        <v>11</v>
      </c>
      <c r="H72" s="16"/>
      <c r="I72" s="29">
        <v>1942</v>
      </c>
      <c r="J72" s="21">
        <v>1750</v>
      </c>
      <c r="K72" s="10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>
        <v>894</v>
      </c>
      <c r="AC72" s="16">
        <v>1748</v>
      </c>
      <c r="AD72" s="16">
        <v>2081</v>
      </c>
      <c r="AE72" s="16">
        <v>2838</v>
      </c>
      <c r="AF72" s="16">
        <v>1738</v>
      </c>
      <c r="AG72" s="16">
        <v>1719</v>
      </c>
      <c r="AH72" s="16">
        <v>1700</v>
      </c>
      <c r="AI72" s="16">
        <v>1688</v>
      </c>
      <c r="AJ72" s="16">
        <v>1680</v>
      </c>
      <c r="AK72" s="16">
        <v>1580</v>
      </c>
      <c r="AL72" s="16">
        <v>928</v>
      </c>
      <c r="AM72" s="16">
        <v>607</v>
      </c>
      <c r="AN72" s="16">
        <v>417</v>
      </c>
      <c r="AO72" s="16">
        <v>307</v>
      </c>
      <c r="AP72" s="16">
        <v>28</v>
      </c>
      <c r="AQ72" s="16">
        <v>25000</v>
      </c>
      <c r="AR72" s="16" t="s">
        <v>55</v>
      </c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64" s="15" customFormat="1" ht="16" thickBot="1" x14ac:dyDescent="0.25">
      <c r="A73" s="35">
        <v>26750</v>
      </c>
      <c r="B73" s="17">
        <v>27870</v>
      </c>
      <c r="C73" s="17" t="s">
        <v>56</v>
      </c>
      <c r="D73" s="17" t="s">
        <v>29</v>
      </c>
      <c r="E73" s="17" t="s">
        <v>3</v>
      </c>
      <c r="F73" s="30" t="s">
        <v>101</v>
      </c>
      <c r="G73" s="17" t="s">
        <v>11</v>
      </c>
      <c r="H73" s="17"/>
      <c r="I73" s="30">
        <v>1947</v>
      </c>
      <c r="J73" s="24">
        <v>1120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>
        <v>1119</v>
      </c>
      <c r="AG73" s="17">
        <v>1110</v>
      </c>
      <c r="AH73" s="17">
        <v>1096</v>
      </c>
      <c r="AI73" s="17">
        <v>1095</v>
      </c>
      <c r="AJ73" s="17">
        <v>1092</v>
      </c>
      <c r="AK73" s="17">
        <v>1081</v>
      </c>
      <c r="AL73" s="17">
        <v>1071</v>
      </c>
      <c r="AM73" s="17">
        <v>978</v>
      </c>
      <c r="AN73" s="17">
        <v>823</v>
      </c>
      <c r="AO73" s="17">
        <v>677</v>
      </c>
      <c r="AP73" s="17">
        <v>37</v>
      </c>
      <c r="AQ73" s="17">
        <v>26750</v>
      </c>
      <c r="AR73" s="17" t="s">
        <v>56</v>
      </c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64" s="14" customFormat="1" ht="16" thickBot="1" x14ac:dyDescent="0.25">
      <c r="A74" s="16">
        <v>23000</v>
      </c>
      <c r="B74" s="16">
        <v>23199</v>
      </c>
      <c r="C74" s="16" t="s">
        <v>57</v>
      </c>
      <c r="D74" s="16" t="s">
        <v>29</v>
      </c>
      <c r="E74" s="16" t="s">
        <v>15</v>
      </c>
      <c r="F74" s="16">
        <v>1951</v>
      </c>
      <c r="G74" s="16" t="s">
        <v>11</v>
      </c>
      <c r="H74" s="16"/>
      <c r="I74" s="16">
        <v>1951</v>
      </c>
      <c r="J74" s="21">
        <v>200</v>
      </c>
      <c r="K74" s="10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>
        <v>198</v>
      </c>
      <c r="AH74" s="16">
        <v>197</v>
      </c>
      <c r="AI74" s="16">
        <v>197</v>
      </c>
      <c r="AJ74" s="16">
        <v>197</v>
      </c>
      <c r="AK74" s="16">
        <v>193</v>
      </c>
      <c r="AL74" s="16">
        <v>190</v>
      </c>
      <c r="AM74" s="16">
        <v>140</v>
      </c>
      <c r="AN74" s="16">
        <v>97</v>
      </c>
      <c r="AO74" s="16">
        <v>46</v>
      </c>
      <c r="AP74" s="16">
        <v>1</v>
      </c>
      <c r="AQ74" s="16">
        <v>23000</v>
      </c>
      <c r="AR74" s="16" t="s">
        <v>57</v>
      </c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64" s="15" customFormat="1" ht="16" thickBot="1" x14ac:dyDescent="0.25">
      <c r="A75" s="35">
        <v>27871</v>
      </c>
      <c r="B75" s="17">
        <v>29170</v>
      </c>
      <c r="C75" s="17" t="s">
        <v>58</v>
      </c>
      <c r="D75" s="17" t="s">
        <v>29</v>
      </c>
      <c r="E75" s="17" t="s">
        <v>3</v>
      </c>
      <c r="F75" s="17" t="s">
        <v>102</v>
      </c>
      <c r="G75" s="17" t="s">
        <v>11</v>
      </c>
      <c r="H75" s="17"/>
      <c r="I75" s="17">
        <v>1952</v>
      </c>
      <c r="J75" s="24">
        <v>1300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>
        <v>898</v>
      </c>
      <c r="AH75" s="17">
        <v>1289</v>
      </c>
      <c r="AI75" s="17">
        <v>1286</v>
      </c>
      <c r="AJ75" s="17">
        <v>1282</v>
      </c>
      <c r="AK75" s="17">
        <v>1270</v>
      </c>
      <c r="AL75" s="17">
        <v>1267</v>
      </c>
      <c r="AM75" s="17">
        <v>1239</v>
      </c>
      <c r="AN75" s="17">
        <v>1129</v>
      </c>
      <c r="AO75" s="17">
        <v>918</v>
      </c>
      <c r="AP75" s="17"/>
      <c r="AQ75" s="17">
        <v>27871</v>
      </c>
      <c r="AR75" s="17" t="s">
        <v>58</v>
      </c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7" spans="1:64" x14ac:dyDescent="0.2">
      <c r="A77" t="s">
        <v>103</v>
      </c>
      <c r="K77" s="16">
        <f>SUM(K2:K75)</f>
        <v>617</v>
      </c>
      <c r="L77" s="16">
        <f>SUM(L2:L75)</f>
        <v>4821</v>
      </c>
      <c r="N77" s="16">
        <f>SUM(N22:N75)</f>
        <v>7526</v>
      </c>
      <c r="P77" s="16">
        <f t="shared" ref="P77:AP77" si="0">SUM(P22:P75)</f>
        <v>6686</v>
      </c>
      <c r="Q77" s="16">
        <f t="shared" si="0"/>
        <v>7265</v>
      </c>
      <c r="R77" s="16">
        <f t="shared" si="0"/>
        <v>7627</v>
      </c>
      <c r="S77" s="16">
        <f t="shared" si="0"/>
        <v>8611</v>
      </c>
      <c r="T77" s="16">
        <f t="shared" si="0"/>
        <v>9172</v>
      </c>
      <c r="U77" s="16">
        <f t="shared" si="0"/>
        <v>9372</v>
      </c>
      <c r="V77" s="16">
        <f t="shared" si="0"/>
        <v>9315</v>
      </c>
      <c r="W77" s="16">
        <f t="shared" si="0"/>
        <v>8891</v>
      </c>
      <c r="X77" s="16">
        <f t="shared" si="0"/>
        <v>8998</v>
      </c>
      <c r="Y77" s="16">
        <f t="shared" si="0"/>
        <v>8783</v>
      </c>
      <c r="Z77" s="16">
        <f t="shared" si="0"/>
        <v>8514</v>
      </c>
      <c r="AA77" s="16">
        <f t="shared" si="0"/>
        <v>7949</v>
      </c>
      <c r="AB77" s="16">
        <f t="shared" si="0"/>
        <v>8454</v>
      </c>
      <c r="AC77" s="16">
        <f t="shared" si="0"/>
        <v>8591</v>
      </c>
      <c r="AD77" s="16">
        <f t="shared" si="0"/>
        <v>7143</v>
      </c>
      <c r="AE77" s="16">
        <f t="shared" si="0"/>
        <v>7441</v>
      </c>
      <c r="AF77" s="16">
        <f t="shared" si="0"/>
        <v>7140</v>
      </c>
      <c r="AG77" s="16">
        <f t="shared" si="0"/>
        <v>7899</v>
      </c>
      <c r="AH77" s="16">
        <f t="shared" si="0"/>
        <v>7599</v>
      </c>
      <c r="AI77" s="16">
        <f t="shared" si="0"/>
        <v>6856</v>
      </c>
      <c r="AJ77" s="16">
        <f t="shared" si="0"/>
        <v>6489</v>
      </c>
      <c r="AK77" s="16">
        <f t="shared" si="0"/>
        <v>6190</v>
      </c>
      <c r="AL77" s="16">
        <f t="shared" si="0"/>
        <v>5115</v>
      </c>
      <c r="AM77" s="16">
        <f t="shared" si="0"/>
        <v>4158</v>
      </c>
      <c r="AN77" s="16">
        <f t="shared" si="0"/>
        <v>3247</v>
      </c>
      <c r="AO77" s="16">
        <f t="shared" si="0"/>
        <v>2472</v>
      </c>
      <c r="AP77" s="16">
        <f t="shared" si="0"/>
        <v>110</v>
      </c>
    </row>
    <row r="78" spans="1:64" x14ac:dyDescent="0.2">
      <c r="A78" t="s">
        <v>99</v>
      </c>
      <c r="L78" s="16">
        <v>3692</v>
      </c>
      <c r="N78" s="16">
        <f>3222+4455</f>
        <v>7677</v>
      </c>
      <c r="O78" s="16">
        <f>3148+4442</f>
        <v>7590</v>
      </c>
      <c r="P78" s="16">
        <v>7485</v>
      </c>
      <c r="Y78" s="16">
        <v>8530</v>
      </c>
      <c r="Z78" s="16">
        <v>7808</v>
      </c>
      <c r="AA78" s="16">
        <v>7756</v>
      </c>
      <c r="AB78" s="16">
        <v>8441</v>
      </c>
      <c r="AC78" s="16">
        <v>7794</v>
      </c>
      <c r="AD78" s="16">
        <v>7123</v>
      </c>
      <c r="AE78" s="16">
        <v>7042</v>
      </c>
      <c r="AF78" s="16">
        <v>7236</v>
      </c>
      <c r="AG78" s="10">
        <v>7976</v>
      </c>
      <c r="AH78" s="10">
        <v>7465</v>
      </c>
      <c r="AI78" s="10">
        <v>6654</v>
      </c>
      <c r="AJ78" s="10">
        <v>6425</v>
      </c>
      <c r="AK78" s="10">
        <v>5629</v>
      </c>
      <c r="AL78" s="10">
        <v>4869</v>
      </c>
    </row>
    <row r="79" spans="1:64" s="9" customFormat="1" x14ac:dyDescent="0.2">
      <c r="A79" s="9" t="s">
        <v>0</v>
      </c>
      <c r="E79" s="20"/>
      <c r="F79" s="20"/>
      <c r="G79" s="20"/>
      <c r="H79" s="20" t="s">
        <v>62</v>
      </c>
      <c r="I79" s="20" t="s">
        <v>6</v>
      </c>
      <c r="J79" s="31" t="s">
        <v>18</v>
      </c>
      <c r="K79" s="20"/>
      <c r="L79" s="20">
        <v>1906</v>
      </c>
      <c r="M79" s="20"/>
      <c r="N79" s="20">
        <v>1913</v>
      </c>
      <c r="O79" s="20"/>
      <c r="P79" s="20">
        <v>1922</v>
      </c>
      <c r="Q79" s="20">
        <v>1925</v>
      </c>
      <c r="R79" s="20">
        <v>1927</v>
      </c>
      <c r="S79" s="20">
        <v>1928</v>
      </c>
      <c r="T79" s="20">
        <v>1929</v>
      </c>
      <c r="U79" s="20">
        <v>1930</v>
      </c>
      <c r="V79" s="20">
        <v>1931</v>
      </c>
      <c r="W79" s="20">
        <v>1934</v>
      </c>
      <c r="X79" s="20">
        <v>1936</v>
      </c>
      <c r="Y79" s="20">
        <v>1938</v>
      </c>
      <c r="Z79" s="20">
        <v>1940</v>
      </c>
      <c r="AA79" s="20">
        <v>1942</v>
      </c>
      <c r="AB79" s="20">
        <v>1945</v>
      </c>
      <c r="AC79" s="20">
        <v>1947</v>
      </c>
      <c r="AD79" s="20">
        <v>1949</v>
      </c>
      <c r="AE79" s="32">
        <v>18445</v>
      </c>
      <c r="AF79" s="20">
        <v>1951</v>
      </c>
      <c r="AG79" s="20">
        <v>1953</v>
      </c>
      <c r="AH79" s="20">
        <v>1956</v>
      </c>
      <c r="AI79" s="20">
        <v>1959</v>
      </c>
      <c r="AJ79" s="20">
        <v>1961</v>
      </c>
      <c r="AK79" s="20">
        <v>1963</v>
      </c>
      <c r="AL79" s="20">
        <v>1965</v>
      </c>
      <c r="AM79" s="20">
        <v>1968</v>
      </c>
      <c r="AN79" s="20">
        <v>1970</v>
      </c>
      <c r="AO79" s="20">
        <v>1971</v>
      </c>
      <c r="AP79" s="20">
        <v>1973</v>
      </c>
      <c r="AQ79" s="20" t="s">
        <v>0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</row>
    <row r="82" spans="11:11" x14ac:dyDescent="0.2">
      <c r="K82" s="16">
        <f>SUM(K7:K80)</f>
        <v>767</v>
      </c>
    </row>
  </sheetData>
  <sortState xmlns:xlrd2="http://schemas.microsoft.com/office/spreadsheetml/2017/richdata2" ref="A3:AN53">
    <sortCondition ref="C3:C53"/>
    <sortCondition ref="I3:I53"/>
  </sortState>
  <mergeCells count="3">
    <mergeCell ref="M22:M23"/>
    <mergeCell ref="M39:M42"/>
    <mergeCell ref="J1:J3"/>
  </mergeCells>
  <pageMargins left="0.7" right="0.7" top="0.75" bottom="0.75" header="0.3" footer="0.3"/>
  <pageSetup paperSize="3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6"/>
  <sheetViews>
    <sheetView topLeftCell="A37" workbookViewId="0">
      <selection activeCell="N3" sqref="N3"/>
    </sheetView>
  </sheetViews>
  <sheetFormatPr baseColWidth="10" defaultColWidth="8.83203125" defaultRowHeight="15" x14ac:dyDescent="0.2"/>
  <cols>
    <col min="1" max="1" width="6.83203125" customWidth="1"/>
    <col min="2" max="2" width="6.6640625" customWidth="1"/>
    <col min="3" max="3" width="5.6640625" customWidth="1"/>
    <col min="4" max="4" width="5" customWidth="1"/>
    <col min="5" max="5" width="8.5" customWidth="1"/>
    <col min="6" max="6" width="5.5" customWidth="1"/>
    <col min="7" max="7" width="7.5" customWidth="1"/>
    <col min="8" max="8" width="14.6640625" customWidth="1"/>
    <col min="9" max="9" width="5.33203125" customWidth="1"/>
    <col min="10" max="10" width="6" customWidth="1"/>
    <col min="11" max="11" width="5.33203125" customWidth="1"/>
    <col min="12" max="12" width="5.83203125" customWidth="1"/>
    <col min="13" max="14" width="5.5" customWidth="1"/>
    <col min="15" max="16" width="5.33203125" customWidth="1"/>
    <col min="17" max="17" width="5.5" customWidth="1"/>
    <col min="18" max="18" width="5.33203125" customWidth="1"/>
    <col min="19" max="19" width="5.83203125" customWidth="1"/>
    <col min="20" max="22" width="5.33203125" customWidth="1"/>
    <col min="23" max="26" width="5.5" customWidth="1"/>
    <col min="27" max="27" width="5.33203125" customWidth="1"/>
    <col min="28" max="28" width="6.33203125" customWidth="1"/>
    <col min="29" max="29" width="5.33203125" customWidth="1"/>
    <col min="30" max="35" width="5.5" customWidth="1"/>
    <col min="36" max="36" width="5.33203125" customWidth="1"/>
    <col min="37" max="37" width="5.6640625" customWidth="1"/>
    <col min="38" max="40" width="5.5" customWidth="1"/>
  </cols>
  <sheetData>
    <row r="1" spans="1:41" x14ac:dyDescent="0.2">
      <c r="A1" t="s">
        <v>0</v>
      </c>
      <c r="G1" t="s">
        <v>74</v>
      </c>
      <c r="H1" t="s">
        <v>62</v>
      </c>
      <c r="I1" t="s">
        <v>6</v>
      </c>
      <c r="J1" t="s">
        <v>18</v>
      </c>
      <c r="K1">
        <v>1906</v>
      </c>
      <c r="L1">
        <v>1913</v>
      </c>
      <c r="M1">
        <v>1922</v>
      </c>
      <c r="N1">
        <v>1925</v>
      </c>
      <c r="O1">
        <v>1927</v>
      </c>
      <c r="P1">
        <v>1928</v>
      </c>
      <c r="Q1">
        <v>1929</v>
      </c>
      <c r="R1">
        <v>1930</v>
      </c>
      <c r="S1">
        <v>1931</v>
      </c>
      <c r="T1">
        <v>1934</v>
      </c>
      <c r="U1">
        <v>1936</v>
      </c>
      <c r="V1">
        <v>1938</v>
      </c>
      <c r="W1">
        <v>1940</v>
      </c>
      <c r="X1">
        <v>1942</v>
      </c>
      <c r="Y1">
        <v>1945</v>
      </c>
      <c r="Z1">
        <v>1947</v>
      </c>
      <c r="AA1">
        <v>1949</v>
      </c>
      <c r="AB1" s="2">
        <v>18445</v>
      </c>
      <c r="AC1">
        <v>1951</v>
      </c>
      <c r="AD1">
        <v>1953</v>
      </c>
      <c r="AE1">
        <v>1956</v>
      </c>
      <c r="AF1">
        <v>1959</v>
      </c>
      <c r="AG1">
        <v>1961</v>
      </c>
      <c r="AH1">
        <v>1963</v>
      </c>
      <c r="AI1">
        <v>1965</v>
      </c>
      <c r="AJ1">
        <v>1968</v>
      </c>
      <c r="AK1">
        <v>1970</v>
      </c>
      <c r="AL1">
        <v>1971</v>
      </c>
      <c r="AM1">
        <v>1973</v>
      </c>
      <c r="AN1" t="s">
        <v>75</v>
      </c>
    </row>
    <row r="3" spans="1:41" x14ac:dyDescent="0.2">
      <c r="A3">
        <v>50355</v>
      </c>
      <c r="B3">
        <v>50414</v>
      </c>
      <c r="C3" t="s">
        <v>1</v>
      </c>
      <c r="D3" t="s">
        <v>2</v>
      </c>
      <c r="F3">
        <v>1879</v>
      </c>
      <c r="G3" t="s">
        <v>9</v>
      </c>
      <c r="I3">
        <v>1879</v>
      </c>
      <c r="K3" s="1">
        <f>+Sheet1!L20/Sheet1!K77</f>
        <v>4.8622366288492711E-3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t="s">
        <v>1</v>
      </c>
      <c r="AO3" s="1"/>
    </row>
    <row r="4" spans="1:41" x14ac:dyDescent="0.2">
      <c r="A4">
        <v>50485</v>
      </c>
      <c r="B4">
        <v>51193</v>
      </c>
      <c r="C4" t="s">
        <v>1</v>
      </c>
      <c r="D4" t="s">
        <v>2</v>
      </c>
      <c r="F4">
        <v>1880</v>
      </c>
      <c r="G4" t="s">
        <v>10</v>
      </c>
      <c r="I4">
        <v>1880</v>
      </c>
      <c r="K4" s="1">
        <f>+Sheet1!L22/Sheet1!K77</f>
        <v>9.5623987034035657E-2</v>
      </c>
      <c r="L4" s="1">
        <f>+Sheet1!N22/Sheet1!N77</f>
        <v>1.3287270794578793E-4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t="s">
        <v>1</v>
      </c>
      <c r="AO4" s="1"/>
    </row>
    <row r="5" spans="1:41" x14ac:dyDescent="0.2">
      <c r="A5">
        <v>50263</v>
      </c>
      <c r="B5">
        <v>50338</v>
      </c>
      <c r="C5" t="s">
        <v>1</v>
      </c>
      <c r="D5" t="s">
        <v>2</v>
      </c>
      <c r="F5">
        <v>1881</v>
      </c>
      <c r="G5" t="s">
        <v>4</v>
      </c>
      <c r="I5">
        <v>1881</v>
      </c>
      <c r="K5" s="1">
        <f>+Sheet1!L24/Sheet1!K77</f>
        <v>1.7828200972447326E-2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t="s">
        <v>1</v>
      </c>
      <c r="AO5" s="1"/>
    </row>
    <row r="6" spans="1:41" x14ac:dyDescent="0.2">
      <c r="A6">
        <v>50144</v>
      </c>
      <c r="B6">
        <v>50180</v>
      </c>
      <c r="C6" t="s">
        <v>1</v>
      </c>
      <c r="D6" t="s">
        <v>2</v>
      </c>
      <c r="F6">
        <v>1885</v>
      </c>
      <c r="G6" t="s">
        <v>5</v>
      </c>
      <c r="I6">
        <v>1885</v>
      </c>
      <c r="K6" s="1">
        <f>+Sheet1!L25/Sheet1!K77</f>
        <v>1.2965964343598054E-2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t="s">
        <v>1</v>
      </c>
      <c r="AO6" s="1"/>
    </row>
    <row r="7" spans="1:41" x14ac:dyDescent="0.2">
      <c r="A7">
        <v>51161</v>
      </c>
      <c r="B7">
        <v>51193</v>
      </c>
      <c r="C7" t="s">
        <v>1</v>
      </c>
      <c r="D7" t="s">
        <v>2</v>
      </c>
      <c r="E7" t="s">
        <v>3</v>
      </c>
      <c r="F7">
        <v>1880</v>
      </c>
      <c r="G7" t="s">
        <v>11</v>
      </c>
      <c r="K7" s="1"/>
      <c r="L7" s="1">
        <f>+Sheet1!N23/Sheet1!N77</f>
        <v>2.6574541589157585E-4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t="s">
        <v>1</v>
      </c>
      <c r="AO7" s="1"/>
    </row>
    <row r="8" spans="1:41" x14ac:dyDescent="0.2">
      <c r="A8">
        <v>50001</v>
      </c>
      <c r="B8">
        <v>50200</v>
      </c>
      <c r="C8" t="s">
        <v>1</v>
      </c>
      <c r="D8" t="s">
        <v>2</v>
      </c>
      <c r="E8" t="s">
        <v>3</v>
      </c>
      <c r="F8">
        <v>1886</v>
      </c>
      <c r="G8" t="s">
        <v>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t="s">
        <v>1</v>
      </c>
      <c r="AO8" s="1"/>
    </row>
    <row r="9" spans="1:41" x14ac:dyDescent="0.2">
      <c r="A9">
        <v>50351</v>
      </c>
      <c r="B9">
        <v>50450</v>
      </c>
      <c r="C9" t="s">
        <v>1</v>
      </c>
      <c r="D9" t="s">
        <v>7</v>
      </c>
      <c r="E9" t="s">
        <v>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t="s">
        <v>1</v>
      </c>
      <c r="AO9" s="1"/>
    </row>
    <row r="10" spans="1:41" x14ac:dyDescent="0.2">
      <c r="A10">
        <v>50201</v>
      </c>
      <c r="B10">
        <v>50250</v>
      </c>
      <c r="C10" t="s">
        <v>12</v>
      </c>
      <c r="D10" t="s">
        <v>13</v>
      </c>
      <c r="E10" t="s">
        <v>3</v>
      </c>
      <c r="F10">
        <v>1886</v>
      </c>
      <c r="G10" t="s">
        <v>4</v>
      </c>
      <c r="I10">
        <v>1886</v>
      </c>
      <c r="K10" s="1">
        <f>+Sheet1!L27/Sheet1!K77</f>
        <v>7.1312803889789306E-2</v>
      </c>
      <c r="L10" s="1">
        <f>+Sheet1!N27/Sheet1!N77</f>
        <v>3.8533085304278502E-3</v>
      </c>
      <c r="M10" s="1">
        <f>+Sheet1!P27/Sheet1!P77</f>
        <v>1.4956625785222854E-4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t="s">
        <v>12</v>
      </c>
      <c r="AO10" s="1"/>
    </row>
    <row r="11" spans="1:41" x14ac:dyDescent="0.2">
      <c r="A11">
        <v>67001</v>
      </c>
      <c r="B11">
        <v>67438</v>
      </c>
      <c r="C11" t="s">
        <v>12</v>
      </c>
      <c r="D11" t="s">
        <v>13</v>
      </c>
      <c r="E11" t="s">
        <v>3</v>
      </c>
      <c r="F11">
        <v>1888</v>
      </c>
      <c r="G11" t="s">
        <v>14</v>
      </c>
      <c r="I11">
        <v>1888</v>
      </c>
      <c r="K11" s="1">
        <f>+Sheet1!L28/Sheet1!K77</f>
        <v>0.60453808752025928</v>
      </c>
      <c r="L11" s="1">
        <f>+Sheet1!N28/Sheet1!N77</f>
        <v>2.5644432633537072E-2</v>
      </c>
      <c r="M11" s="1">
        <f>+Sheet1!P28/Sheet1!P77</f>
        <v>2.6921926413401138E-3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t="s">
        <v>12</v>
      </c>
      <c r="AO11" s="1"/>
    </row>
    <row r="12" spans="1:41" x14ac:dyDescent="0.2">
      <c r="A12">
        <v>51197</v>
      </c>
      <c r="B12">
        <v>51674</v>
      </c>
      <c r="C12" t="s">
        <v>12</v>
      </c>
      <c r="D12" t="s">
        <v>13</v>
      </c>
      <c r="E12" t="s">
        <v>3</v>
      </c>
      <c r="F12">
        <v>1886</v>
      </c>
      <c r="G12" t="s">
        <v>10</v>
      </c>
      <c r="I12">
        <v>1896</v>
      </c>
      <c r="K12" s="1">
        <f>+Sheet1!L30/Sheet1!K77</f>
        <v>1.0988654781199352</v>
      </c>
      <c r="L12" s="1">
        <f>+Sheet1!N30/Sheet1!N77</f>
        <v>4.305075737443529E-2</v>
      </c>
      <c r="M12" s="1">
        <f>+Sheet1!P30/Sheet1!P77</f>
        <v>3.5895901884534847E-3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t="s">
        <v>12</v>
      </c>
      <c r="AO12" s="1"/>
    </row>
    <row r="13" spans="1:41" x14ac:dyDescent="0.2">
      <c r="A13">
        <v>68983</v>
      </c>
      <c r="B13">
        <v>69000</v>
      </c>
      <c r="C13" t="s">
        <v>12</v>
      </c>
      <c r="D13" t="s">
        <v>13</v>
      </c>
      <c r="E13" t="s">
        <v>15</v>
      </c>
      <c r="F13">
        <v>1888</v>
      </c>
      <c r="G13" t="s">
        <v>11</v>
      </c>
      <c r="K13" s="1"/>
      <c r="L13" s="1">
        <f>+Sheet1!N29/Sheet1!N77</f>
        <v>1.3287270794578793E-3</v>
      </c>
      <c r="M13" s="1">
        <f>+Sheet1!P29/Sheet1!P77</f>
        <v>1.4956625785222854E-4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t="s">
        <v>12</v>
      </c>
      <c r="AO13" s="1"/>
    </row>
    <row r="14" spans="1:41" x14ac:dyDescent="0.2">
      <c r="A14">
        <v>51971</v>
      </c>
      <c r="B14">
        <v>52470</v>
      </c>
      <c r="C14" t="s">
        <v>16</v>
      </c>
      <c r="D14" t="s">
        <v>17</v>
      </c>
      <c r="E14" t="s">
        <v>3</v>
      </c>
      <c r="F14">
        <v>1892</v>
      </c>
      <c r="G14" t="s">
        <v>14</v>
      </c>
      <c r="I14">
        <v>1892</v>
      </c>
      <c r="K14" s="1">
        <f>+Sheet1!L32/Sheet1!K77</f>
        <v>0.58022690437601299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t="s">
        <v>16</v>
      </c>
      <c r="AO14" s="1"/>
    </row>
    <row r="15" spans="1:41" x14ac:dyDescent="0.2">
      <c r="A15">
        <v>68838</v>
      </c>
      <c r="B15">
        <v>68851</v>
      </c>
      <c r="C15" t="s">
        <v>16</v>
      </c>
      <c r="D15" t="s">
        <v>17</v>
      </c>
      <c r="E15" t="s">
        <v>15</v>
      </c>
      <c r="F15">
        <v>1892</v>
      </c>
      <c r="G15" t="s">
        <v>11</v>
      </c>
      <c r="J15">
        <v>14</v>
      </c>
      <c r="K15" s="1"/>
      <c r="L15" s="1">
        <f>+Sheet1!N33/Sheet1!N77</f>
        <v>1.8602179112410311E-3</v>
      </c>
      <c r="M15" s="1">
        <f>+Sheet1!P33/Sheet1!P77</f>
        <v>4.4869877355668559E-4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t="s">
        <v>16</v>
      </c>
      <c r="AO15" s="1"/>
    </row>
    <row r="16" spans="1:41" x14ac:dyDescent="0.2">
      <c r="A16">
        <v>69828</v>
      </c>
      <c r="B16">
        <v>69999</v>
      </c>
      <c r="C16" t="s">
        <v>16</v>
      </c>
      <c r="D16" t="s">
        <v>17</v>
      </c>
      <c r="E16" t="s">
        <v>15</v>
      </c>
      <c r="F16">
        <v>1892</v>
      </c>
      <c r="G16" t="s">
        <v>19</v>
      </c>
      <c r="J16">
        <v>172</v>
      </c>
      <c r="K16" s="1"/>
      <c r="L16" s="1">
        <f>+Sheet1!N34/Sheet1!N77</f>
        <v>2.0329524315705554E-2</v>
      </c>
      <c r="M16" s="1">
        <f>+Sheet1!P34/Sheet1!P77</f>
        <v>8.0765779240203409E-3</v>
      </c>
      <c r="N16" s="1">
        <f>+Sheet1!Q34/Sheet1!Q77</f>
        <v>5.5058499655884381E-4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t="s">
        <v>16</v>
      </c>
      <c r="AO16" s="1"/>
    </row>
    <row r="17" spans="1:41" x14ac:dyDescent="0.2">
      <c r="A17">
        <v>52621</v>
      </c>
      <c r="B17">
        <v>52640</v>
      </c>
      <c r="C17" t="s">
        <v>20</v>
      </c>
      <c r="D17" t="s">
        <v>17</v>
      </c>
      <c r="E17" t="s">
        <v>3</v>
      </c>
      <c r="F17">
        <v>1888</v>
      </c>
      <c r="I17">
        <v>1888</v>
      </c>
      <c r="K17" s="1"/>
      <c r="L17" s="1">
        <f>+Sheet1!N36/Sheet1!N77</f>
        <v>1.5944724953494552E-3</v>
      </c>
      <c r="M17" s="1">
        <f>+Sheet1!P36/Sheet1!P77</f>
        <v>1.4956625785222854E-4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t="s">
        <v>20</v>
      </c>
      <c r="AO17" s="1"/>
    </row>
    <row r="18" spans="1:41" x14ac:dyDescent="0.2">
      <c r="A18">
        <v>52471</v>
      </c>
      <c r="B18">
        <v>52620</v>
      </c>
      <c r="C18" t="s">
        <v>20</v>
      </c>
      <c r="D18" t="s">
        <v>17</v>
      </c>
      <c r="E18" t="s">
        <v>3</v>
      </c>
      <c r="F18">
        <v>1897</v>
      </c>
      <c r="G18" t="s">
        <v>21</v>
      </c>
      <c r="I18">
        <v>1897</v>
      </c>
      <c r="J18">
        <v>131</v>
      </c>
      <c r="K18" s="1">
        <f>+Sheet1!L37/Sheet1!K77</f>
        <v>0.27066450567260941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t="s">
        <v>20</v>
      </c>
      <c r="AO18" s="1"/>
    </row>
    <row r="19" spans="1:41" x14ac:dyDescent="0.2">
      <c r="A19">
        <v>68852</v>
      </c>
      <c r="B19">
        <v>68982</v>
      </c>
      <c r="C19" t="s">
        <v>20</v>
      </c>
      <c r="D19" t="s">
        <v>17</v>
      </c>
      <c r="E19" t="s">
        <v>3</v>
      </c>
      <c r="F19">
        <v>1887</v>
      </c>
      <c r="G19" t="s">
        <v>11</v>
      </c>
      <c r="K19" s="1"/>
      <c r="L19" s="1">
        <f>+Sheet1!N35/Sheet1!N77</f>
        <v>1.5280361413765613E-2</v>
      </c>
      <c r="M19" s="1">
        <f>+Sheet1!P35/Sheet1!P77</f>
        <v>1.0170505533951541E-2</v>
      </c>
      <c r="N19" s="1">
        <f>+Sheet1!Q35/Sheet1!Q77</f>
        <v>9.6352374397797665E-4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t="s">
        <v>20</v>
      </c>
      <c r="AO19" s="1"/>
    </row>
    <row r="20" spans="1:41" x14ac:dyDescent="0.2">
      <c r="A20">
        <v>69001</v>
      </c>
      <c r="B20">
        <v>69388</v>
      </c>
      <c r="C20" t="s">
        <v>22</v>
      </c>
      <c r="D20" t="s">
        <v>13</v>
      </c>
      <c r="E20" t="s">
        <v>15</v>
      </c>
      <c r="F20">
        <v>1888</v>
      </c>
      <c r="G20" t="s">
        <v>4</v>
      </c>
      <c r="I20">
        <v>1888</v>
      </c>
      <c r="J20">
        <v>380</v>
      </c>
      <c r="K20" s="1">
        <f>+Sheet1!L38/Sheet1!K77</f>
        <v>0.52998379254457051</v>
      </c>
      <c r="L20" s="1">
        <f>+Sheet1!N38/Sheet1!N77</f>
        <v>2.9231995748073347E-2</v>
      </c>
      <c r="M20" s="1">
        <f>+Sheet1!P38/Sheet1!P77</f>
        <v>2.6921926413401138E-3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t="s">
        <v>22</v>
      </c>
      <c r="AO20" s="1"/>
    </row>
    <row r="21" spans="1:41" x14ac:dyDescent="0.2">
      <c r="A21">
        <v>69389</v>
      </c>
      <c r="B21">
        <v>69471</v>
      </c>
      <c r="C21" t="s">
        <v>23</v>
      </c>
      <c r="D21" t="s">
        <v>17</v>
      </c>
      <c r="E21" t="s">
        <v>15</v>
      </c>
      <c r="F21">
        <v>1890</v>
      </c>
      <c r="G21" t="s">
        <v>10</v>
      </c>
      <c r="I21">
        <v>1890</v>
      </c>
      <c r="J21">
        <v>83</v>
      </c>
      <c r="K21" s="1">
        <f>+Sheet1!L39/Sheet1!K77</f>
        <v>0.47325769854132899</v>
      </c>
      <c r="L21" s="1">
        <f>+Sheet1!N39/Sheet1!N77</f>
        <v>3.4945522189742229E-2</v>
      </c>
      <c r="M21" s="1">
        <f>+Sheet1!P39/Sheet1!P77</f>
        <v>9.5722405025426265E-3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t="s">
        <v>23</v>
      </c>
      <c r="AO21" s="1"/>
    </row>
    <row r="22" spans="1:41" x14ac:dyDescent="0.2">
      <c r="A22">
        <v>53001</v>
      </c>
      <c r="B22">
        <v>54500</v>
      </c>
      <c r="C22" t="s">
        <v>24</v>
      </c>
      <c r="D22" t="s">
        <v>17</v>
      </c>
      <c r="E22" t="s">
        <v>26</v>
      </c>
      <c r="F22">
        <v>1902</v>
      </c>
      <c r="G22" t="s">
        <v>27</v>
      </c>
      <c r="I22">
        <v>1902</v>
      </c>
      <c r="J22">
        <v>1500</v>
      </c>
      <c r="K22" s="1">
        <f>+Sheet1!L43/Sheet1!K77</f>
        <v>2.4311183144246353</v>
      </c>
      <c r="L22" s="1">
        <f>+Sheet1!N43/Sheet1!N77</f>
        <v>0.16927982992293383</v>
      </c>
      <c r="M22" s="1">
        <f>+Sheet1!P43/Sheet1!P77</f>
        <v>0.17319772659288066</v>
      </c>
      <c r="N22" s="1">
        <f>+Sheet1!Q43/Sheet1!Q77</f>
        <v>0.1446662078458362</v>
      </c>
      <c r="O22" s="1">
        <f>+Sheet1!R43/Sheet1!R77</f>
        <v>8.7583584633538741E-2</v>
      </c>
      <c r="P22" s="1">
        <f>+Sheet1!S43/Sheet1!S77</f>
        <v>5.8529787481128789E-2</v>
      </c>
      <c r="Q22" s="1">
        <f>+Sheet1!T43/Sheet1!T77</f>
        <v>4.9171391190580026E-2</v>
      </c>
      <c r="R22" s="1">
        <f>+Sheet1!U43/Sheet1!U77</f>
        <v>4.6201451131028595E-2</v>
      </c>
      <c r="S22" s="1">
        <f>+Sheet1!V43/Sheet1!V77</f>
        <v>4.2512077294685993E-2</v>
      </c>
      <c r="T22" s="1">
        <f>+Sheet1!W43/Sheet1!W77</f>
        <v>3.8578337644809356E-2</v>
      </c>
      <c r="U22" s="1">
        <f>+Sheet1!X43/Sheet1!X77</f>
        <v>2.6228050677928428E-2</v>
      </c>
      <c r="V22" s="1">
        <f>+Sheet1!Y43/Sheet1!Y77</f>
        <v>1.434589547990436E-2</v>
      </c>
      <c r="W22" s="1">
        <f>+Sheet1!Z43/Sheet1!Z77</f>
        <v>5.2854122621564482E-3</v>
      </c>
      <c r="X22" s="1">
        <f>+Sheet1!AA43/Sheet1!AA77</f>
        <v>1.7612278273996728E-3</v>
      </c>
      <c r="Y22" s="1">
        <f>+Sheet1!AB43/Sheet1!AB77</f>
        <v>7.0972320794889996E-4</v>
      </c>
      <c r="Z22" s="1">
        <f>+Sheet1!AC43/Sheet1!AC77</f>
        <v>4.6560353858689327E-4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t="s">
        <v>24</v>
      </c>
      <c r="AO22" s="1"/>
    </row>
    <row r="23" spans="1:41" x14ac:dyDescent="0.2">
      <c r="A23">
        <v>52175</v>
      </c>
      <c r="B23">
        <v>52619</v>
      </c>
      <c r="C23" t="s">
        <v>24</v>
      </c>
      <c r="D23" t="s">
        <v>17</v>
      </c>
      <c r="E23" t="s">
        <v>3</v>
      </c>
      <c r="F23">
        <v>1903</v>
      </c>
      <c r="G23" t="s">
        <v>25</v>
      </c>
      <c r="I23">
        <v>1903</v>
      </c>
      <c r="J23">
        <v>445</v>
      </c>
      <c r="K23" s="1"/>
      <c r="L23" s="1">
        <f>+Sheet1!N44/Sheet1!N77</f>
        <v>6.4177517937815579E-2</v>
      </c>
      <c r="M23" s="1">
        <f>+Sheet1!P44/Sheet1!P77</f>
        <v>6.1023033203709241E-2</v>
      </c>
      <c r="N23" s="1">
        <f>+Sheet1!Q44/Sheet1!Q77</f>
        <v>4.7350309704060567E-2</v>
      </c>
      <c r="O23" s="1">
        <f>+Sheet1!R44/Sheet1!R77</f>
        <v>1.8880293693457454E-2</v>
      </c>
      <c r="P23" s="1">
        <f>+Sheet1!S44/Sheet1!S77</f>
        <v>5.342004412960167E-3</v>
      </c>
      <c r="Q23" s="1">
        <f>+Sheet1!T44/Sheet1!T77</f>
        <v>1.41735717400785E-3</v>
      </c>
      <c r="R23" s="1">
        <f>+Sheet1!U44/Sheet1!U77</f>
        <v>9.6030729833546731E-4</v>
      </c>
      <c r="S23" s="1">
        <f>+Sheet1!V44/Sheet1!V77</f>
        <v>6.4412238325281806E-4</v>
      </c>
      <c r="T23" s="1">
        <f>+Sheet1!W44/Sheet1!W77</f>
        <v>6.7483972556517825E-4</v>
      </c>
      <c r="U23" s="1">
        <f>+Sheet1!X44/Sheet1!X77</f>
        <v>3.3340742387197157E-4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t="s">
        <v>24</v>
      </c>
      <c r="AO23" s="1"/>
    </row>
    <row r="24" spans="1:41" x14ac:dyDescent="0.2">
      <c r="A24">
        <v>68815</v>
      </c>
      <c r="B24">
        <v>68837</v>
      </c>
      <c r="C24" t="s">
        <v>24</v>
      </c>
      <c r="D24" t="s">
        <v>17</v>
      </c>
      <c r="E24" t="s">
        <v>15</v>
      </c>
      <c r="F24">
        <v>1903</v>
      </c>
      <c r="G24" t="s">
        <v>11</v>
      </c>
      <c r="I24">
        <v>1923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t="s">
        <v>24</v>
      </c>
      <c r="AO24" s="1"/>
    </row>
    <row r="25" spans="1:41" x14ac:dyDescent="0.2">
      <c r="A25">
        <v>54502</v>
      </c>
      <c r="B25">
        <v>55501</v>
      </c>
      <c r="C25" t="s">
        <v>28</v>
      </c>
      <c r="D25" t="s">
        <v>29</v>
      </c>
      <c r="E25" t="s">
        <v>30</v>
      </c>
      <c r="F25">
        <v>1906</v>
      </c>
      <c r="G25" t="s">
        <v>27</v>
      </c>
      <c r="I25">
        <v>1906</v>
      </c>
      <c r="J25">
        <v>1000</v>
      </c>
      <c r="K25" s="1">
        <f>+Sheet1!L47/Sheet1!K77</f>
        <v>1.6207455429497568</v>
      </c>
      <c r="L25" s="1">
        <f>+Sheet1!N47/Sheet1!N77</f>
        <v>0.1276906723359022</v>
      </c>
      <c r="M25" s="1">
        <f>+Sheet1!P47/Sheet1!P77</f>
        <v>0.14403230631169608</v>
      </c>
      <c r="N25" s="1">
        <f>+Sheet1!Q47/Sheet1!Q77</f>
        <v>0.13186510667584309</v>
      </c>
      <c r="O25" s="1">
        <f>+Sheet1!R47/Sheet1!R77</f>
        <v>7.9716795594598142E-2</v>
      </c>
      <c r="P25" s="1">
        <f>+Sheet1!S47/Sheet1!S77</f>
        <v>4.3084426895830912E-2</v>
      </c>
      <c r="Q25" s="1">
        <f>+Sheet1!T47/Sheet1!T77</f>
        <v>2.4531181857828172E-2</v>
      </c>
      <c r="R25" s="1">
        <f>+Sheet1!U47/Sheet1!U77</f>
        <v>2.4007682458386685E-2</v>
      </c>
      <c r="S25" s="1">
        <f>+Sheet1!V47/Sheet1!V77</f>
        <v>1.3741277509393451E-2</v>
      </c>
      <c r="T25" s="1">
        <f>+Sheet1!W47/Sheet1!W77</f>
        <v>1.1247328759419637E-3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t="s">
        <v>28</v>
      </c>
      <c r="AO25" s="1"/>
    </row>
    <row r="26" spans="1:41" x14ac:dyDescent="0.2">
      <c r="A26">
        <v>51040</v>
      </c>
      <c r="B26">
        <v>51999</v>
      </c>
      <c r="C26" t="s">
        <v>28</v>
      </c>
      <c r="D26" t="s">
        <v>29</v>
      </c>
      <c r="E26" t="s">
        <v>3</v>
      </c>
      <c r="F26">
        <v>1906</v>
      </c>
      <c r="G26" t="s">
        <v>11</v>
      </c>
      <c r="I26">
        <v>1926</v>
      </c>
      <c r="K26" s="1"/>
      <c r="L26" s="1"/>
      <c r="M26" s="1"/>
      <c r="N26" s="1"/>
      <c r="O26" s="1">
        <f>+Sheet1!R48/Sheet1!R77</f>
        <v>4.5496263275206505E-2</v>
      </c>
      <c r="P26" s="1">
        <f>+Sheet1!S48/Sheet1!S77</f>
        <v>6.7704099407734294E-2</v>
      </c>
      <c r="Q26" s="1">
        <f>+Sheet1!T48/Sheet1!T77</f>
        <v>7.9262974269515923E-2</v>
      </c>
      <c r="R26" s="1">
        <f>+Sheet1!U48/Sheet1!U77</f>
        <v>7.7571489543320535E-2</v>
      </c>
      <c r="S26" s="1">
        <f>+Sheet1!V48/Sheet1!V77</f>
        <v>8.6956521739130432E-2</v>
      </c>
      <c r="T26" s="1">
        <f>+Sheet1!W48/Sheet1!W77</f>
        <v>0.1057248903385446</v>
      </c>
      <c r="U26" s="1">
        <f>+Sheet1!X48/Sheet1!X77</f>
        <v>0.10546788175150033</v>
      </c>
      <c r="V26" s="1">
        <f>+Sheet1!Y48/Sheet1!Y77</f>
        <v>0.10588637139929409</v>
      </c>
      <c r="W26" s="1">
        <f>+Sheet1!Z48/Sheet1!Z77</f>
        <v>9.3493070237256282E-2</v>
      </c>
      <c r="X26" s="1">
        <f>+Sheet1!AA48/Sheet1!AA77</f>
        <v>5.9001132217889045E-2</v>
      </c>
      <c r="Y26" s="1">
        <f>+Sheet1!AB48/Sheet1!AB77</f>
        <v>4.3884551691506977E-2</v>
      </c>
      <c r="Z26" s="1">
        <f>+Sheet1!AC48/Sheet1!AC77</f>
        <v>2.0835758351763472E-2</v>
      </c>
      <c r="AA26" s="1">
        <f>+Sheet1!AD48/Sheet1!AD77</f>
        <v>1.3999720005599889E-3</v>
      </c>
      <c r="AB26" s="1">
        <f>+Sheet1!AE48/Sheet1!AE77</f>
        <v>6.7195269453030509E-4</v>
      </c>
      <c r="AC26" s="1">
        <f>+Sheet1!AF48/Sheet1!AF77</f>
        <v>4.2016806722689078E-4</v>
      </c>
      <c r="AD26" s="1">
        <f>+Sheet1!AG48/Sheet1!AG77</f>
        <v>1.2659830358273199E-4</v>
      </c>
      <c r="AE26" s="1"/>
      <c r="AF26" s="1"/>
      <c r="AG26" s="1"/>
      <c r="AH26" s="1"/>
      <c r="AI26" s="1"/>
      <c r="AJ26" s="1"/>
      <c r="AK26" s="1"/>
      <c r="AL26" s="1"/>
      <c r="AM26" s="1"/>
      <c r="AN26" t="s">
        <v>28</v>
      </c>
      <c r="AO26" s="1"/>
    </row>
    <row r="27" spans="1:41" x14ac:dyDescent="0.2">
      <c r="A27">
        <v>54501</v>
      </c>
      <c r="C27" t="s">
        <v>31</v>
      </c>
      <c r="D27" t="s">
        <v>29</v>
      </c>
      <c r="E27" t="s">
        <v>61</v>
      </c>
      <c r="F27">
        <v>1904</v>
      </c>
      <c r="G27" t="s">
        <v>11</v>
      </c>
      <c r="I27">
        <v>1904</v>
      </c>
      <c r="J27">
        <v>1</v>
      </c>
      <c r="K27" s="1">
        <f>+Sheet1!L49/Sheet1!K77</f>
        <v>1.6207455429497568E-3</v>
      </c>
      <c r="L27" s="1">
        <f>+Sheet1!N49/Sheet1!N77</f>
        <v>1.3287270794578793E-4</v>
      </c>
      <c r="M27" s="1">
        <f>+Sheet1!P49/Sheet1!P77</f>
        <v>1.4956625785222854E-4</v>
      </c>
      <c r="N27" s="1">
        <f>+Sheet1!Q49/Sheet1!Q77</f>
        <v>1.3764624913971095E-4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t="s">
        <v>31</v>
      </c>
      <c r="AO27" s="1"/>
    </row>
    <row r="28" spans="1:41" x14ac:dyDescent="0.2">
      <c r="A28">
        <v>55502</v>
      </c>
      <c r="B28">
        <v>58001</v>
      </c>
      <c r="C28" t="s">
        <v>32</v>
      </c>
      <c r="D28" t="s">
        <v>29</v>
      </c>
      <c r="E28" t="s">
        <v>33</v>
      </c>
      <c r="F28">
        <v>1907</v>
      </c>
      <c r="G28" t="s">
        <v>11</v>
      </c>
      <c r="I28">
        <v>1907</v>
      </c>
      <c r="J28">
        <v>2500</v>
      </c>
      <c r="K28" s="1"/>
      <c r="L28" s="1">
        <f>+Sheet1!N50/Sheet1!N77</f>
        <v>0.32832846133404198</v>
      </c>
      <c r="M28" s="1">
        <f>+Sheet1!P50/Sheet1!P77</f>
        <v>0.36045468142387077</v>
      </c>
      <c r="N28" s="1">
        <f>+Sheet1!Q50/Sheet1!Q77</f>
        <v>0.33117687543014451</v>
      </c>
      <c r="O28" s="1">
        <f>+Sheet1!R50/Sheet1!R77</f>
        <v>0.31480267470827322</v>
      </c>
      <c r="P28" s="1">
        <f>+Sheet1!S50/Sheet1!S77</f>
        <v>0.27859714318894435</v>
      </c>
      <c r="Q28" s="1">
        <f>+Sheet1!T50/Sheet1!T77</f>
        <v>0.26155691234191014</v>
      </c>
      <c r="R28" s="1">
        <f>+Sheet1!U50/Sheet1!U77</f>
        <v>0.25586854460093894</v>
      </c>
      <c r="S28" s="1">
        <f>+Sheet1!V50/Sheet1!V77</f>
        <v>0.25743424584004293</v>
      </c>
      <c r="T28" s="1">
        <f>+Sheet1!W50/Sheet1!W77</f>
        <v>0.23068271285569678</v>
      </c>
      <c r="U28" s="1">
        <f>+Sheet1!X50/Sheet1!X77</f>
        <v>0.1938208490775728</v>
      </c>
      <c r="V28" s="1">
        <f>+Sheet1!Y50/Sheet1!Y77</f>
        <v>0.17955140612546966</v>
      </c>
      <c r="W28" s="1">
        <f>+Sheet1!Z50/Sheet1!Z77</f>
        <v>0.1613812544045102</v>
      </c>
      <c r="X28" s="1">
        <f>+Sheet1!AA50/Sheet1!AA77</f>
        <v>0.11938608630016355</v>
      </c>
      <c r="Y28" s="1">
        <f>+Sheet1!AB50/Sheet1!AB77</f>
        <v>8.6586231369765787E-2</v>
      </c>
      <c r="Z28" s="1">
        <f>+Sheet1!AC50/Sheet1!AC77</f>
        <v>5.5174019322546848E-2</v>
      </c>
      <c r="AA28" s="1">
        <f>+Sheet1!AD50/Sheet1!AD77</f>
        <v>1.2179756404871903E-2</v>
      </c>
      <c r="AB28" s="1">
        <f>+Sheet1!AE50/Sheet1!AE77</f>
        <v>5.7787931729606232E-3</v>
      </c>
      <c r="AC28" s="1">
        <f>+Sheet1!AF50/Sheet1!AF77</f>
        <v>3.6414565826330533E-3</v>
      </c>
      <c r="AD28" s="1">
        <f>+Sheet1!AG50/Sheet1!AG77</f>
        <v>2.152171160906444E-3</v>
      </c>
      <c r="AE28" s="1">
        <f>+Sheet1!AH50/Sheet1!AH77</f>
        <v>7.8957757599684166E-4</v>
      </c>
      <c r="AF28" s="1">
        <f>+Sheet1!AI50/Sheet1!AI77</f>
        <v>2.9171528588098014E-4</v>
      </c>
      <c r="AG28" s="1">
        <f>+Sheet1!AJ50/Sheet1!AJ77</f>
        <v>1.5410695022345509E-4</v>
      </c>
      <c r="AH28" s="1"/>
      <c r="AI28" s="1"/>
      <c r="AJ28" s="1"/>
      <c r="AK28" s="1"/>
      <c r="AL28" s="1"/>
      <c r="AM28" s="1"/>
      <c r="AN28" t="s">
        <v>32</v>
      </c>
      <c r="AO28" s="1"/>
    </row>
    <row r="29" spans="1:41" x14ac:dyDescent="0.2">
      <c r="A29">
        <v>54500</v>
      </c>
      <c r="B29">
        <v>55499</v>
      </c>
      <c r="C29" t="s">
        <v>32</v>
      </c>
      <c r="D29" t="s">
        <v>29</v>
      </c>
      <c r="E29" t="s">
        <v>61</v>
      </c>
      <c r="F29">
        <v>1907</v>
      </c>
      <c r="G29" t="s">
        <v>27</v>
      </c>
      <c r="H29" t="s">
        <v>66</v>
      </c>
      <c r="I29">
        <v>1936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f>+Sheet1!X51/Sheet1!X77</f>
        <v>7.0126694821071353E-2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t="s">
        <v>32</v>
      </c>
      <c r="AO29" s="1"/>
    </row>
    <row r="30" spans="1:41" x14ac:dyDescent="0.2">
      <c r="A30">
        <v>54300</v>
      </c>
      <c r="B30">
        <v>54499</v>
      </c>
      <c r="C30" t="s">
        <v>32</v>
      </c>
      <c r="D30" t="s">
        <v>29</v>
      </c>
      <c r="E30" t="s">
        <v>3</v>
      </c>
      <c r="F30">
        <v>1907</v>
      </c>
      <c r="G30" t="s">
        <v>11</v>
      </c>
      <c r="H30" t="s">
        <v>68</v>
      </c>
      <c r="I30">
        <v>1938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f>+Sheet1!Y52/Sheet1!Y77</f>
        <v>9.1882044859387446E-2</v>
      </c>
      <c r="W30" s="1">
        <f>+Sheet1!Z52/Sheet1!Z77</f>
        <v>0.11956777073056143</v>
      </c>
      <c r="X30" s="1">
        <f>+Sheet1!AA52/Sheet1!AA77</f>
        <v>0.13397911687004654</v>
      </c>
      <c r="Y30" s="1">
        <f>+Sheet1!AB52/Sheet1!AB77</f>
        <v>0.12136266855926189</v>
      </c>
      <c r="Z30" s="1">
        <f>+Sheet1!AC52/Sheet1!AC77</f>
        <v>9.5797928064253288E-2</v>
      </c>
      <c r="AA30" s="1">
        <f>+Sheet1!AD52/Sheet1!AD77</f>
        <v>6.4958700825983484E-2</v>
      </c>
      <c r="AB30" s="1">
        <f>+Sheet1!AE52/Sheet1!AE77</f>
        <v>5.590646418492138E-2</v>
      </c>
      <c r="AC30" s="1">
        <f>+Sheet1!AF52/Sheet1!AF77</f>
        <v>5.5182072829131651E-2</v>
      </c>
      <c r="AD30" s="1">
        <f>+Sheet1!AG52/Sheet1!AG77</f>
        <v>4.7347765539941765E-2</v>
      </c>
      <c r="AE30" s="1">
        <f>+Sheet1!AH52/Sheet1!AH77</f>
        <v>2.2502960915909989E-2</v>
      </c>
      <c r="AF30" s="1">
        <f>+Sheet1!AI52/Sheet1!AI77</f>
        <v>3.0630105017502916E-3</v>
      </c>
      <c r="AG30" s="1">
        <f>+Sheet1!AJ52/Sheet1!AJ77</f>
        <v>7.7053475111727538E-4</v>
      </c>
      <c r="AH30" s="1">
        <f>+Sheet1!AK52/Sheet1!AK77</f>
        <v>4.8465266558966072E-4</v>
      </c>
      <c r="AI30" s="1"/>
      <c r="AJ30" s="1"/>
      <c r="AK30" s="1"/>
      <c r="AL30" s="1"/>
      <c r="AM30" s="1"/>
      <c r="AN30" t="s">
        <v>32</v>
      </c>
      <c r="AO30" s="1"/>
    </row>
    <row r="31" spans="1:41" x14ac:dyDescent="0.2">
      <c r="A31">
        <v>58002</v>
      </c>
      <c r="B31">
        <v>59001</v>
      </c>
      <c r="C31" t="s">
        <v>34</v>
      </c>
      <c r="D31" t="s">
        <v>29</v>
      </c>
      <c r="E31" t="s">
        <v>35</v>
      </c>
      <c r="F31">
        <v>1910</v>
      </c>
      <c r="G31" t="s">
        <v>27</v>
      </c>
      <c r="I31">
        <v>1910</v>
      </c>
      <c r="J31">
        <v>1000</v>
      </c>
      <c r="K31" s="1"/>
      <c r="L31" s="1">
        <f>+Sheet1!N53/Sheet1!N77</f>
        <v>0.13287270794578793</v>
      </c>
      <c r="M31" s="1"/>
      <c r="N31" s="1"/>
      <c r="O31" s="1">
        <f>+Sheet1!R53/Sheet1!R77</f>
        <v>0.1271797561295398</v>
      </c>
      <c r="P31" s="1">
        <f>+Sheet1!S53/Sheet1!S77</f>
        <v>0.11264661479502962</v>
      </c>
      <c r="Q31" s="1">
        <f>+Sheet1!T53/Sheet1!T77</f>
        <v>0.10564762320104666</v>
      </c>
      <c r="R31" s="1">
        <f>+Sheet1!U53/Sheet1!U77</f>
        <v>0.10339308578745199</v>
      </c>
      <c r="S31" s="1">
        <f>+Sheet1!V53/Sheet1!V77</f>
        <v>0.10402576489533011</v>
      </c>
      <c r="T31" s="1">
        <f>+Sheet1!W53/Sheet1!W77</f>
        <v>0.10864919581599371</v>
      </c>
      <c r="U31" s="1">
        <f>+Sheet1!X53/Sheet1!X77</f>
        <v>0.10746832629473216</v>
      </c>
      <c r="V31" s="1">
        <f>+Sheet1!Y53/Sheet1!Y77</f>
        <v>0.11009905499259934</v>
      </c>
      <c r="W31" s="1">
        <f>+Sheet1!Z53/Sheet1!Z77</f>
        <v>0.11346018322762509</v>
      </c>
      <c r="X31" s="1">
        <f>+Sheet1!AA53/Sheet1!AA77</f>
        <v>0.1183796703987923</v>
      </c>
      <c r="Y31" s="1">
        <f>+Sheet1!AB53/Sheet1!AB77</f>
        <v>0.10018925952211971</v>
      </c>
      <c r="Z31" s="1">
        <f>+Sheet1!AC53/Sheet1!AC77</f>
        <v>9.4983121871726223E-2</v>
      </c>
      <c r="AA31" s="1">
        <f>+Sheet1!AD53/Sheet1!AD77</f>
        <v>6.7058658826823464E-2</v>
      </c>
      <c r="AB31" s="1">
        <f>+Sheet1!AE53/Sheet1!AE77</f>
        <v>4.5558392689154681E-2</v>
      </c>
      <c r="AC31" s="1">
        <f>+Sheet1!AF53/Sheet1!AF77</f>
        <v>3.2352941176470591E-2</v>
      </c>
      <c r="AD31" s="1">
        <f>+Sheet1!AG53/Sheet1!AG77</f>
        <v>2.1901506519812635E-2</v>
      </c>
      <c r="AE31" s="1">
        <f>+Sheet1!AH53/Sheet1!AH77</f>
        <v>5.5270430319778914E-3</v>
      </c>
      <c r="AF31" s="1">
        <f>+Sheet1!AI53/Sheet1!AI77</f>
        <v>4.3757292882147026E-4</v>
      </c>
      <c r="AG31" s="1">
        <f>+Sheet1!AJ53/Sheet1!AJ77</f>
        <v>1.5410695022345509E-4</v>
      </c>
      <c r="AH31" s="1">
        <f>+Sheet1!AK53/Sheet1!AK77</f>
        <v>1.6155088852988692E-4</v>
      </c>
      <c r="AI31" s="1">
        <f>+Sheet1!AL53/Sheet1!AL77</f>
        <v>1.9550342130987292E-4</v>
      </c>
      <c r="AJ31" s="1"/>
      <c r="AK31" s="1"/>
      <c r="AL31" s="1"/>
      <c r="AM31" s="1"/>
      <c r="AN31" t="s">
        <v>34</v>
      </c>
      <c r="AO31" s="1"/>
    </row>
    <row r="32" spans="1:41" x14ac:dyDescent="0.2">
      <c r="A32">
        <v>52003</v>
      </c>
      <c r="B32">
        <v>52199</v>
      </c>
      <c r="C32" t="s">
        <v>34</v>
      </c>
      <c r="D32" t="s">
        <v>29</v>
      </c>
      <c r="E32" t="s">
        <v>3</v>
      </c>
      <c r="F32">
        <v>1910</v>
      </c>
      <c r="G32" t="s">
        <v>11</v>
      </c>
      <c r="H32" t="s">
        <v>69</v>
      </c>
      <c r="I32">
        <v>1942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f>+Sheet1!AA54/Sheet1!AA77</f>
        <v>2.5160397534281041E-3</v>
      </c>
      <c r="Y32" s="1">
        <f>+Sheet1!AB54/Sheet1!AB77</f>
        <v>1.3011592145729832E-2</v>
      </c>
      <c r="Z32" s="1">
        <f>+Sheet1!AC54/Sheet1!AC77</f>
        <v>1.4550110580840414E-2</v>
      </c>
      <c r="AA32" s="1">
        <f>+Sheet1!AD54/Sheet1!AD77</f>
        <v>1.6799664006719867E-2</v>
      </c>
      <c r="AB32" s="1">
        <f>+Sheet1!AE54/Sheet1!AE77</f>
        <v>3.2522510415266763E-2</v>
      </c>
      <c r="AC32" s="1">
        <f>+Sheet1!AF54/Sheet1!AF77</f>
        <v>1.638655462184874E-2</v>
      </c>
      <c r="AD32" s="1">
        <f>+Sheet1!AG54/Sheet1!AG77</f>
        <v>1.26598303582732E-2</v>
      </c>
      <c r="AE32" s="1">
        <f>+Sheet1!AH54/Sheet1!AH77</f>
        <v>1.2106856165284906E-2</v>
      </c>
      <c r="AF32" s="1">
        <f>+Sheet1!AI54/Sheet1!AI77</f>
        <v>5.5425904317386232E-3</v>
      </c>
      <c r="AG32" s="1">
        <f>+Sheet1!AJ54/Sheet1!AJ77</f>
        <v>1.5410695022345508E-3</v>
      </c>
      <c r="AH32" s="1">
        <f>+Sheet1!AK54/Sheet1!AK77</f>
        <v>8.0775444264943462E-4</v>
      </c>
      <c r="AI32" s="1">
        <f>+Sheet1!AL54/Sheet1!AL77</f>
        <v>1.9550342130987292E-4</v>
      </c>
      <c r="AJ32" s="1"/>
      <c r="AK32" s="1"/>
      <c r="AL32" s="1"/>
      <c r="AM32" s="1"/>
      <c r="AN32" t="s">
        <v>34</v>
      </c>
      <c r="AO32" s="1"/>
    </row>
    <row r="33" spans="1:41" x14ac:dyDescent="0.2">
      <c r="A33">
        <v>68100</v>
      </c>
      <c r="B33">
        <v>68599</v>
      </c>
      <c r="C33" t="s">
        <v>36</v>
      </c>
      <c r="D33" t="s">
        <v>29</v>
      </c>
      <c r="E33" t="s">
        <v>15</v>
      </c>
      <c r="F33">
        <v>1916</v>
      </c>
      <c r="G33" t="s">
        <v>25</v>
      </c>
      <c r="I33">
        <v>1916</v>
      </c>
      <c r="J33">
        <v>500</v>
      </c>
      <c r="K33" s="1"/>
      <c r="L33" s="1"/>
      <c r="M33" s="1">
        <f>+Sheet1!P55/Sheet1!P77</f>
        <v>7.3885731379000896E-2</v>
      </c>
      <c r="N33" s="1">
        <f>+Sheet1!Q55/Sheet1!Q77</f>
        <v>6.7997247075017211E-2</v>
      </c>
      <c r="O33" s="1">
        <f>+Sheet1!R55/Sheet1!R77</f>
        <v>6.4769896420610984E-2</v>
      </c>
      <c r="P33" s="1">
        <f>+Sheet1!S55/Sheet1!S77</f>
        <v>5.7368482173963536E-2</v>
      </c>
      <c r="Q33" s="1">
        <f>+Sheet1!T55/Sheet1!T77</f>
        <v>5.3859572612298297E-2</v>
      </c>
      <c r="R33" s="1">
        <f>+Sheet1!U55/Sheet1!U77</f>
        <v>5.2710200597524542E-2</v>
      </c>
      <c r="S33" s="1">
        <f>+Sheet1!V55/Sheet1!V77</f>
        <v>5.303274288781535E-2</v>
      </c>
      <c r="T33" s="1">
        <f>+Sheet1!W55/Sheet1!W77</f>
        <v>5.5561804071533008E-2</v>
      </c>
      <c r="U33" s="1">
        <f>+Sheet1!X55/Sheet1!X77</f>
        <v>5.4901089130917985E-2</v>
      </c>
      <c r="V33" s="1">
        <f>+Sheet1!Y55/Sheet1!Y77</f>
        <v>5.6245018786291699E-2</v>
      </c>
      <c r="W33" s="1">
        <f>+Sheet1!Z55/Sheet1!Z77</f>
        <v>5.7787174066243834E-2</v>
      </c>
      <c r="X33" s="1">
        <f>+Sheet1!AA55/Sheet1!AA77</f>
        <v>6.1894577934331362E-2</v>
      </c>
      <c r="Y33" s="1">
        <f>+Sheet1!AB55/Sheet1!AB77</f>
        <v>5.7724154246510527E-2</v>
      </c>
      <c r="Z33" s="1">
        <f>+Sheet1!AC55/Sheet1!AC77</f>
        <v>5.6687230822954252E-2</v>
      </c>
      <c r="AA33" s="1">
        <f>+Sheet1!AD55/Sheet1!AD77</f>
        <v>6.7758644827103462E-2</v>
      </c>
      <c r="AB33" s="1">
        <f>+Sheet1!AE55/Sheet1!AE77</f>
        <v>6.4776239752721412E-2</v>
      </c>
      <c r="AC33" s="1">
        <f>+Sheet1!AF55/Sheet1!AF77</f>
        <v>6.7507002801120444E-2</v>
      </c>
      <c r="AD33" s="1">
        <f>+Sheet1!AG55/Sheet1!AG77</f>
        <v>6.0893784023294088E-2</v>
      </c>
      <c r="AE33" s="1">
        <f>+Sheet1!AH55/Sheet1!AH77</f>
        <v>6.0929069614422952E-2</v>
      </c>
      <c r="AF33" s="1">
        <f>+Sheet1!AI55/Sheet1!AI77</f>
        <v>1.6336056009334889E-2</v>
      </c>
      <c r="AG33" s="1"/>
      <c r="AH33" s="1"/>
      <c r="AI33" s="1"/>
      <c r="AJ33" s="1"/>
      <c r="AK33" s="1"/>
      <c r="AL33" s="1"/>
      <c r="AM33" s="1"/>
      <c r="AN33" t="s">
        <v>36</v>
      </c>
      <c r="AO33" s="1"/>
    </row>
    <row r="34" spans="1:41" x14ac:dyDescent="0.2">
      <c r="A34">
        <v>59002</v>
      </c>
      <c r="B34">
        <v>60001</v>
      </c>
      <c r="C34" t="s">
        <v>38</v>
      </c>
      <c r="D34" t="s">
        <v>29</v>
      </c>
      <c r="E34" t="s">
        <v>60</v>
      </c>
      <c r="F34">
        <v>1917</v>
      </c>
      <c r="G34" t="s">
        <v>70</v>
      </c>
      <c r="I34">
        <v>1917</v>
      </c>
      <c r="J34">
        <v>1000</v>
      </c>
      <c r="K34" s="1"/>
      <c r="L34" s="1"/>
      <c r="M34" s="1">
        <f>+Sheet1!P56/Sheet1!P77</f>
        <v>0.14956625785222855</v>
      </c>
      <c r="N34" s="1">
        <f>+Sheet1!Q56/Sheet1!Q77</f>
        <v>0.13764624913971094</v>
      </c>
      <c r="O34" s="1">
        <f>+Sheet1!R56/Sheet1!R77</f>
        <v>0.13045758489576503</v>
      </c>
      <c r="P34" s="1">
        <f>+Sheet1!S56/Sheet1!S77</f>
        <v>0.11543374753222622</v>
      </c>
      <c r="Q34" s="1">
        <f>+Sheet1!T56/Sheet1!T77</f>
        <v>0.10837331007413868</v>
      </c>
      <c r="R34" s="1">
        <f>+Sheet1!U56/Sheet1!U77</f>
        <v>0.10606060606060606</v>
      </c>
      <c r="S34" s="1">
        <f>+Sheet1!V56/Sheet1!V77</f>
        <v>0.10670960815888351</v>
      </c>
      <c r="T34" s="1">
        <f>+Sheet1!W56/Sheet1!W77</f>
        <v>0.1115735012934428</v>
      </c>
      <c r="U34" s="1">
        <f>+Sheet1!X56/Sheet1!X77</f>
        <v>0.11013558568570793</v>
      </c>
      <c r="V34" s="1">
        <f>+Sheet1!Y56/Sheet1!Y77</f>
        <v>0.11283160651258112</v>
      </c>
      <c r="W34" s="1">
        <f>+Sheet1!Z56/Sheet1!Z77</f>
        <v>0.11639652337326756</v>
      </c>
      <c r="X34" s="1">
        <f>+Sheet1!AA56/Sheet1!AA77</f>
        <v>0.12353755189331991</v>
      </c>
      <c r="Y34" s="1">
        <f>+Sheet1!AB56/Sheet1!AB77</f>
        <v>0.10586704518571091</v>
      </c>
      <c r="Z34" s="1">
        <f>+Sheet1!AC56/Sheet1!AC77</f>
        <v>0.10219997671982307</v>
      </c>
      <c r="AA34" s="1">
        <f>+Sheet1!AD56/Sheet1!AD77</f>
        <v>7.1258574828503424E-2</v>
      </c>
      <c r="AB34" s="1">
        <f>+Sheet1!AE56/Sheet1!AE77</f>
        <v>5.0127671011960757E-2</v>
      </c>
      <c r="AC34" s="1">
        <f>+Sheet1!AF56/Sheet1!AF77</f>
        <v>3.8095238095238099E-2</v>
      </c>
      <c r="AD34" s="1">
        <f>+Sheet1!AG56/Sheet1!AG77</f>
        <v>2.3673882769970882E-2</v>
      </c>
      <c r="AE34" s="1">
        <f>+Sheet1!AH56/Sheet1!AH77</f>
        <v>2.5003289906566652E-3</v>
      </c>
      <c r="AF34" s="1"/>
      <c r="AG34" s="1"/>
      <c r="AH34" s="3"/>
      <c r="AI34" s="3"/>
      <c r="AJ34" s="3"/>
      <c r="AK34" s="3"/>
      <c r="AL34" s="3"/>
      <c r="AM34" s="3"/>
      <c r="AN34" t="s">
        <v>38</v>
      </c>
      <c r="AO34" s="3"/>
    </row>
    <row r="35" spans="1:41" x14ac:dyDescent="0.2">
      <c r="A35">
        <v>52200</v>
      </c>
      <c r="B35">
        <v>52399</v>
      </c>
      <c r="C35" t="s">
        <v>37</v>
      </c>
      <c r="D35" t="s">
        <v>29</v>
      </c>
      <c r="E35" t="s">
        <v>39</v>
      </c>
      <c r="F35">
        <v>1917</v>
      </c>
      <c r="G35" t="s">
        <v>11</v>
      </c>
      <c r="H35" t="s">
        <v>72</v>
      </c>
      <c r="I35">
        <v>1942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f>+Sheet1!AA57/Sheet1!AA77</f>
        <v>1.0064159013712416E-3</v>
      </c>
      <c r="Y35" s="1">
        <f>+Sheet1!AB57/Sheet1!AB77</f>
        <v>1.0527560917908683E-2</v>
      </c>
      <c r="Z35" s="1">
        <f>+Sheet1!AC57/Sheet1!AC77</f>
        <v>1.0476079618205099E-2</v>
      </c>
      <c r="AA35" s="1">
        <f>+Sheet1!AD57/Sheet1!AD77</f>
        <v>1.25997480050399E-2</v>
      </c>
      <c r="AB35" s="1" t="s">
        <v>65</v>
      </c>
      <c r="AC35" s="1">
        <f>+Sheet1!AF57/Sheet1!AF77</f>
        <v>1.2605042016806723E-2</v>
      </c>
      <c r="AD35" s="1">
        <f>+Sheet1!AG57/Sheet1!AG77</f>
        <v>1.0127864286618559E-2</v>
      </c>
      <c r="AE35" s="1">
        <f>+Sheet1!AH57/Sheet1!AH77</f>
        <v>9.4749309119621008E-3</v>
      </c>
      <c r="AF35" s="1">
        <f>+Sheet1!AI57/Sheet1!AI77</f>
        <v>4.2298716452742122E-3</v>
      </c>
      <c r="AG35" s="1">
        <f>+Sheet1!AJ57/Sheet1!AJ77</f>
        <v>9.2464170134073042E-4</v>
      </c>
      <c r="AH35" s="3"/>
      <c r="AI35" s="3"/>
      <c r="AJ35" s="3"/>
      <c r="AK35" s="3"/>
      <c r="AL35" s="3"/>
      <c r="AM35" s="3"/>
      <c r="AN35" t="s">
        <v>37</v>
      </c>
      <c r="AO35" s="3"/>
    </row>
    <row r="36" spans="1:41" x14ac:dyDescent="0.2">
      <c r="A36">
        <v>52000</v>
      </c>
      <c r="B36">
        <v>52002</v>
      </c>
      <c r="C36" t="s">
        <v>37</v>
      </c>
      <c r="D36" t="s">
        <v>29</v>
      </c>
      <c r="E36" t="s">
        <v>3</v>
      </c>
      <c r="F36">
        <v>1917</v>
      </c>
      <c r="G36" t="s">
        <v>11</v>
      </c>
      <c r="H36" t="s">
        <v>71</v>
      </c>
      <c r="I36">
        <v>1942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3"/>
      <c r="AI36" s="3"/>
      <c r="AJ36" s="3"/>
      <c r="AK36" s="3"/>
      <c r="AL36" s="3"/>
      <c r="AM36" s="3"/>
      <c r="AN36" t="s">
        <v>37</v>
      </c>
      <c r="AO36" s="3"/>
    </row>
    <row r="37" spans="1:41" x14ac:dyDescent="0.2">
      <c r="A37">
        <v>67600</v>
      </c>
      <c r="B37">
        <v>68099</v>
      </c>
      <c r="C37" t="s">
        <v>41</v>
      </c>
      <c r="D37" t="s">
        <v>29</v>
      </c>
      <c r="E37" t="s">
        <v>15</v>
      </c>
      <c r="F37">
        <v>1923</v>
      </c>
      <c r="G37" t="s">
        <v>25</v>
      </c>
      <c r="I37">
        <v>1923</v>
      </c>
      <c r="J37">
        <v>500</v>
      </c>
      <c r="K37" s="1"/>
      <c r="L37" s="1"/>
      <c r="M37" s="1"/>
      <c r="N37" s="1">
        <f>+Sheet1!Q59/Sheet1!Q77</f>
        <v>6.8823124569855468E-2</v>
      </c>
      <c r="O37" s="1">
        <f>+Sheet1!R59/Sheet1!R77</f>
        <v>6.5556575324505054E-2</v>
      </c>
      <c r="P37" s="1">
        <f>+Sheet1!S59/Sheet1!S77</f>
        <v>5.8065265358262688E-2</v>
      </c>
      <c r="Q37" s="1">
        <f>+Sheet1!T59/Sheet1!T77</f>
        <v>5.4513737461840385E-2</v>
      </c>
      <c r="R37" s="1">
        <f>+Sheet1!U59/Sheet1!U77</f>
        <v>5.3350405463081521E-2</v>
      </c>
      <c r="S37" s="1">
        <f>+Sheet1!V59/Sheet1!V77</f>
        <v>5.3676865271068172E-2</v>
      </c>
      <c r="T37" s="1">
        <f>+Sheet1!W59/Sheet1!W77</f>
        <v>5.6236643797098189E-2</v>
      </c>
      <c r="U37" s="1">
        <f>+Sheet1!X59/Sheet1!X77</f>
        <v>5.5567903978661924E-2</v>
      </c>
      <c r="V37" s="1">
        <f>+Sheet1!Y59/Sheet1!Y77</f>
        <v>5.6928156666287144E-2</v>
      </c>
      <c r="W37" s="1">
        <f>+Sheet1!Z59/Sheet1!Z77</f>
        <v>5.8609349307023724E-2</v>
      </c>
      <c r="X37" s="1">
        <f>+Sheet1!AA59/Sheet1!AA77</f>
        <v>6.2523587872688385E-2</v>
      </c>
      <c r="Y37" s="1">
        <f>+Sheet1!AB59/Sheet1!AB77</f>
        <v>5.8788739058433875E-2</v>
      </c>
      <c r="Z37" s="1">
        <f>+Sheet1!AC59/Sheet1!AC77</f>
        <v>5.7734838784774763E-2</v>
      </c>
      <c r="AA37" s="1">
        <f>+Sheet1!AD59/Sheet1!AD77</f>
        <v>6.8458630827383446E-2</v>
      </c>
      <c r="AB37" s="1">
        <f>+Sheet1!AE59/Sheet1!AE77</f>
        <v>6.5716973525063838E-2</v>
      </c>
      <c r="AC37" s="1">
        <f>+Sheet1!AF59/Sheet1!AF77</f>
        <v>6.8347338935574223E-2</v>
      </c>
      <c r="AD37" s="1">
        <f>+Sheet1!AG59/Sheet1!AG77</f>
        <v>6.1400177237625017E-2</v>
      </c>
      <c r="AE37" s="1">
        <f>+Sheet1!AH59/Sheet1!AH77</f>
        <v>6.2376628503750496E-2</v>
      </c>
      <c r="AF37" s="1">
        <f>+Sheet1!AI59/Sheet1!AI77</f>
        <v>6.3156359393232206E-2</v>
      </c>
      <c r="AG37" s="1">
        <f>+Sheet1!AJ59/Sheet1!AJ77</f>
        <v>4.3304053012790875E-2</v>
      </c>
      <c r="AH37" s="1">
        <f>+Sheet1!AK59/Sheet1!AK77</f>
        <v>2.8109854604200322E-2</v>
      </c>
      <c r="AI37" s="1">
        <f>+Sheet1!AL59/Sheet1!AL77</f>
        <v>6.8426197458455523E-3</v>
      </c>
      <c r="AJ37" s="1">
        <f>+Sheet1!AM59/Sheet1!AM77</f>
        <v>1.2025012025012026E-3</v>
      </c>
      <c r="AK37" s="1">
        <f>+Sheet1!AN59/Sheet1!AN77</f>
        <v>6.1595318755774562E-4</v>
      </c>
      <c r="AL37" s="1">
        <f>+Sheet1!AO59/Sheet1!AO77</f>
        <v>8.090614886731392E-4</v>
      </c>
      <c r="AM37" s="1"/>
      <c r="AN37" t="s">
        <v>41</v>
      </c>
      <c r="AO37" s="1"/>
    </row>
    <row r="38" spans="1:41" x14ac:dyDescent="0.2">
      <c r="A38">
        <v>50000</v>
      </c>
      <c r="B38">
        <v>50499</v>
      </c>
      <c r="C38" t="s">
        <v>42</v>
      </c>
      <c r="D38" t="s">
        <v>29</v>
      </c>
      <c r="E38" t="s">
        <v>60</v>
      </c>
      <c r="F38">
        <v>1924</v>
      </c>
      <c r="G38" t="s">
        <v>43</v>
      </c>
      <c r="I38">
        <v>1924</v>
      </c>
      <c r="J38">
        <v>500</v>
      </c>
      <c r="K38" s="1"/>
      <c r="L38" s="1"/>
      <c r="M38" s="1"/>
      <c r="N38" s="1">
        <f>+Sheet1!Q60/Sheet1!Q77</f>
        <v>6.8823124569855468E-2</v>
      </c>
      <c r="O38" s="1">
        <f>+Sheet1!R60/Sheet1!R77</f>
        <v>6.5556575324505054E-2</v>
      </c>
      <c r="P38" s="1">
        <f>+Sheet1!S60/Sheet1!S77</f>
        <v>5.8065265358262688E-2</v>
      </c>
      <c r="Q38" s="1">
        <f>+Sheet1!T60/Sheet1!T77</f>
        <v>5.4513737461840385E-2</v>
      </c>
      <c r="R38" s="1">
        <f>+Sheet1!U60/Sheet1!U77</f>
        <v>5.3350405463081521E-2</v>
      </c>
      <c r="S38" s="1">
        <f>+Sheet1!V60/Sheet1!V77</f>
        <v>5.3676865271068172E-2</v>
      </c>
      <c r="T38" s="1">
        <f>+Sheet1!W60/Sheet1!W77</f>
        <v>5.6236643797098189E-2</v>
      </c>
      <c r="U38" s="1">
        <f>+Sheet1!X60/Sheet1!X77</f>
        <v>5.5567903978661924E-2</v>
      </c>
      <c r="V38" s="1">
        <f>+Sheet1!Y60/Sheet1!Y77</f>
        <v>5.6928156666287144E-2</v>
      </c>
      <c r="W38" s="1">
        <f>+Sheet1!Z60/Sheet1!Z77</f>
        <v>5.8726802912849423E-2</v>
      </c>
      <c r="X38" s="1">
        <f>+Sheet1!AA60/Sheet1!AA77</f>
        <v>6.2397785885016981E-2</v>
      </c>
      <c r="Y38" s="1">
        <f>+Sheet1!AB60/Sheet1!AB77</f>
        <v>5.5476697421339011E-2</v>
      </c>
      <c r="Z38" s="1">
        <f>+Sheet1!AC60/Sheet1!AC77</f>
        <v>5.2962402514259106E-2</v>
      </c>
      <c r="AA38" s="1">
        <f>+Sheet1!AD60/Sheet1!AD77</f>
        <v>4.5639087218255638E-2</v>
      </c>
      <c r="AB38" s="1">
        <f>+Sheet1!AE60/Sheet1!AE77</f>
        <v>3.279129149307889E-2</v>
      </c>
      <c r="AC38" s="1">
        <f>+Sheet1!AF60/Sheet1!AF77</f>
        <v>2.6190476190476191E-2</v>
      </c>
      <c r="AD38" s="1">
        <f>+Sheet1!AG60/Sheet1!AG77</f>
        <v>1.2153437143942271E-2</v>
      </c>
      <c r="AE38" s="1">
        <f>+Sheet1!AH60/Sheet1!AH77</f>
        <v>2.3687327279905252E-3</v>
      </c>
      <c r="AF38" s="1">
        <f>+Sheet1!AI60/Sheet1!AI77</f>
        <v>4.3757292882147026E-4</v>
      </c>
      <c r="AG38" s="1"/>
      <c r="AH38" s="1"/>
      <c r="AI38" s="1"/>
      <c r="AJ38" s="1"/>
      <c r="AK38" s="1"/>
      <c r="AL38" s="1"/>
      <c r="AM38" s="1"/>
      <c r="AN38" t="s">
        <v>42</v>
      </c>
      <c r="AO38" s="1"/>
    </row>
    <row r="39" spans="1:41" x14ac:dyDescent="0.2">
      <c r="A39">
        <v>52400</v>
      </c>
      <c r="B39">
        <v>53599</v>
      </c>
      <c r="C39" t="s">
        <v>42</v>
      </c>
      <c r="D39" t="s">
        <v>29</v>
      </c>
      <c r="E39" t="s">
        <v>39</v>
      </c>
      <c r="F39">
        <v>1924</v>
      </c>
      <c r="G39" t="s">
        <v>11</v>
      </c>
      <c r="H39" t="s">
        <v>67</v>
      </c>
      <c r="I39">
        <v>1942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f>+Sheet1!AA61/Sheet1!AA77</f>
        <v>5.0320795068562081E-4</v>
      </c>
      <c r="Y39" s="1">
        <f>+Sheet1!AB61/Sheet1!AB77</f>
        <v>3.1937544357700499E-3</v>
      </c>
      <c r="Z39" s="1">
        <f>+Sheet1!AC61/Sheet1!AC77</f>
        <v>3.4920265394016996E-3</v>
      </c>
      <c r="AA39" s="1">
        <f>+Sheet1!AD61/Sheet1!AD77</f>
        <v>4.1999160016799666E-3</v>
      </c>
      <c r="AB39" s="1" t="s">
        <v>65</v>
      </c>
      <c r="AC39" s="1">
        <f>+Sheet1!AF61/Sheet1!AF77</f>
        <v>4.2016806722689074E-3</v>
      </c>
      <c r="AD39" s="1">
        <f>+Sheet1!AG61/Sheet1!AG77</f>
        <v>3.7979491074819596E-3</v>
      </c>
      <c r="AE39" s="1">
        <f>+Sheet1!AH61/Sheet1!AH77</f>
        <v>3.5530990919857876E-3</v>
      </c>
      <c r="AF39" s="1">
        <f>+Sheet1!AI61/Sheet1!AI77</f>
        <v>3.2088681446907816E-3</v>
      </c>
      <c r="AG39" s="1">
        <f>+Sheet1!AJ61/Sheet1!AJ77</f>
        <v>2.7739251040221915E-3</v>
      </c>
      <c r="AH39" s="1">
        <f>+Sheet1!AK61/Sheet1!AK77</f>
        <v>2.4232633279483036E-3</v>
      </c>
      <c r="AI39" s="1">
        <f>+Sheet1!AL61/Sheet1!AL77</f>
        <v>7.8201368523949169E-4</v>
      </c>
      <c r="AJ39" s="1">
        <f>+Sheet1!AM61/Sheet1!AM77</f>
        <v>2.4050024050024051E-4</v>
      </c>
      <c r="AK39" s="1"/>
      <c r="AL39" s="1"/>
      <c r="AM39" s="1"/>
      <c r="AN39" t="s">
        <v>42</v>
      </c>
      <c r="AO39" s="1"/>
    </row>
    <row r="40" spans="1:41" x14ac:dyDescent="0.2">
      <c r="A40">
        <v>68600</v>
      </c>
      <c r="B40">
        <v>68849</v>
      </c>
      <c r="C40" t="s">
        <v>44</v>
      </c>
      <c r="D40" t="s">
        <v>29</v>
      </c>
      <c r="E40" t="s">
        <v>15</v>
      </c>
      <c r="F40">
        <v>1928</v>
      </c>
      <c r="G40" t="s">
        <v>45</v>
      </c>
      <c r="I40">
        <v>1928</v>
      </c>
      <c r="J40">
        <v>250</v>
      </c>
      <c r="K40" s="1"/>
      <c r="L40" s="1"/>
      <c r="M40" s="1"/>
      <c r="N40" s="1"/>
      <c r="O40" s="1"/>
      <c r="P40" s="1">
        <f>+Sheet1!S62/Sheet1!S77</f>
        <v>2.9032632679131344E-2</v>
      </c>
      <c r="Q40" s="1">
        <f>+Sheet1!T62/Sheet1!T77</f>
        <v>2.7256868730920192E-2</v>
      </c>
      <c r="R40" s="1">
        <f>+Sheet1!U62/Sheet1!U77</f>
        <v>2.6675202731540761E-2</v>
      </c>
      <c r="S40" s="1">
        <f>+Sheet1!V62/Sheet1!V77</f>
        <v>2.6838432635534086E-2</v>
      </c>
      <c r="T40" s="1">
        <f>+Sheet1!W62/Sheet1!W77</f>
        <v>2.8118321898549094E-2</v>
      </c>
      <c r="U40" s="1">
        <f>+Sheet1!X62/Sheet1!X77</f>
        <v>2.7783951989330962E-2</v>
      </c>
      <c r="V40" s="1">
        <f>+Sheet1!Y62/Sheet1!Y77</f>
        <v>2.8464078333143572E-2</v>
      </c>
      <c r="W40" s="1">
        <f>+Sheet1!Z62/Sheet1!Z77</f>
        <v>2.9363401456424711E-2</v>
      </c>
      <c r="X40" s="1">
        <f>+Sheet1!AA62/Sheet1!AA77</f>
        <v>3.1450496917851303E-2</v>
      </c>
      <c r="Y40" s="1">
        <f>+Sheet1!AB62/Sheet1!AB77</f>
        <v>2.9335225928554531E-2</v>
      </c>
      <c r="Z40" s="1">
        <f>+Sheet1!AC62/Sheet1!AC77</f>
        <v>2.8634617623093935E-2</v>
      </c>
      <c r="AA40" s="1">
        <f>+Sheet1!AD62/Sheet1!AD77</f>
        <v>3.4159316813663729E-2</v>
      </c>
      <c r="AB40" s="1">
        <f>+Sheet1!AE62/Sheet1!AE77</f>
        <v>3.2656900954172827E-2</v>
      </c>
      <c r="AC40" s="1">
        <f>+Sheet1!AF62/Sheet1!AF77</f>
        <v>3.3893557422969185E-2</v>
      </c>
      <c r="AD40" s="1">
        <f>+Sheet1!AG62/Sheet1!AG77</f>
        <v>3.0636789467021142E-2</v>
      </c>
      <c r="AE40" s="1">
        <f>+Sheet1!AH62/Sheet1!AH77</f>
        <v>3.1188314251875248E-2</v>
      </c>
      <c r="AF40" s="1">
        <f>+Sheet1!AI62/Sheet1!AI77</f>
        <v>3.4568261376896149E-2</v>
      </c>
      <c r="AG40" s="1">
        <f>+Sheet1!AJ62/Sheet1!AJ77</f>
        <v>3.6523347202958856E-2</v>
      </c>
      <c r="AH40" s="1">
        <f>+Sheet1!AK62/Sheet1!AK77</f>
        <v>3.6833602584814218E-2</v>
      </c>
      <c r="AI40" s="1">
        <f>+Sheet1!AL62/Sheet1!AL77</f>
        <v>3.1867057673509287E-2</v>
      </c>
      <c r="AJ40" s="1">
        <f>+Sheet1!AM62/Sheet1!AM77</f>
        <v>2.6214526214526215E-2</v>
      </c>
      <c r="AK40" s="1">
        <f>+Sheet1!AN62/Sheet1!AN77</f>
        <v>1.5706806282722512E-2</v>
      </c>
      <c r="AL40" s="1">
        <f>+Sheet1!AO62/Sheet1!AO77</f>
        <v>6.8770226537216827E-3</v>
      </c>
      <c r="AM40" s="1"/>
      <c r="AN40" t="s">
        <v>44</v>
      </c>
      <c r="AO40" s="1"/>
    </row>
    <row r="41" spans="1:41" x14ac:dyDescent="0.2">
      <c r="A41">
        <v>50500</v>
      </c>
      <c r="B41">
        <v>50999</v>
      </c>
      <c r="C41" t="s">
        <v>46</v>
      </c>
      <c r="D41" t="s">
        <v>29</v>
      </c>
      <c r="E41" t="s">
        <v>3</v>
      </c>
      <c r="F41">
        <v>1928</v>
      </c>
      <c r="G41" t="s">
        <v>45</v>
      </c>
      <c r="I41">
        <v>1928</v>
      </c>
      <c r="J41">
        <v>500</v>
      </c>
      <c r="K41" s="1"/>
      <c r="L41" s="1"/>
      <c r="M41" s="1"/>
      <c r="N41" s="1"/>
      <c r="O41" s="1"/>
      <c r="P41" s="1">
        <f>+Sheet1!S63/Sheet1!S77</f>
        <v>5.8065265358262688E-2</v>
      </c>
      <c r="Q41" s="1">
        <f>+Sheet1!T63/Sheet1!T77</f>
        <v>5.4513737461840385E-2</v>
      </c>
      <c r="R41" s="1">
        <f>+Sheet1!U63/Sheet1!U77</f>
        <v>5.3350405463081521E-2</v>
      </c>
      <c r="S41" s="1">
        <f>+Sheet1!V63/Sheet1!V77</f>
        <v>5.3676865271068172E-2</v>
      </c>
      <c r="T41" s="1">
        <f>+Sheet1!W63/Sheet1!W77</f>
        <v>5.6236643797098189E-2</v>
      </c>
      <c r="U41" s="1">
        <f>+Sheet1!X63/Sheet1!X77</f>
        <v>5.54567681707046E-2</v>
      </c>
      <c r="V41" s="1">
        <f>+Sheet1!Y63/Sheet1!Y77</f>
        <v>5.6814300352954573E-2</v>
      </c>
      <c r="W41" s="1">
        <f>+Sheet1!Z63/Sheet1!Z77</f>
        <v>5.8609349307023724E-2</v>
      </c>
      <c r="X41" s="1">
        <f>+Sheet1!AA63/Sheet1!AA77</f>
        <v>6.2523587872688385E-2</v>
      </c>
      <c r="Y41" s="1">
        <f>+Sheet1!AB63/Sheet1!AB77</f>
        <v>5.8788739058433875E-2</v>
      </c>
      <c r="Z41" s="1">
        <f>+Sheet1!AC63/Sheet1!AC77</f>
        <v>5.7734838784774763E-2</v>
      </c>
      <c r="AA41" s="1">
        <f>+Sheet1!AD63/Sheet1!AD77</f>
        <v>6.9018619627607442E-2</v>
      </c>
      <c r="AB41" s="1">
        <f>+Sheet1!AE63/Sheet1!AE77</f>
        <v>6.5985754602875951E-2</v>
      </c>
      <c r="AC41" s="1">
        <f>+Sheet1!AF63/Sheet1!AF77</f>
        <v>6.8627450980392163E-2</v>
      </c>
      <c r="AD41" s="1">
        <f>+Sheet1!AG63/Sheet1!AG77</f>
        <v>6.1273578934042283E-2</v>
      </c>
      <c r="AE41" s="1">
        <f>+Sheet1!AH63/Sheet1!AH77</f>
        <v>6.3429398605079609E-2</v>
      </c>
      <c r="AF41" s="1">
        <f>+Sheet1!AI63/Sheet1!AI77</f>
        <v>7.0157526254375727E-2</v>
      </c>
      <c r="AG41" s="1">
        <f>+Sheet1!AJ63/Sheet1!AJ77</f>
        <v>7.3509015256588067E-2</v>
      </c>
      <c r="AH41" s="1">
        <f>+Sheet1!AK63/Sheet1!AK77</f>
        <v>7.3182552504038767E-2</v>
      </c>
      <c r="AI41" s="1">
        <f>+Sheet1!AL63/Sheet1!AL77</f>
        <v>6.9794721407624633E-2</v>
      </c>
      <c r="AJ41" s="1">
        <f>+Sheet1!AM63/Sheet1!AM77</f>
        <v>5.7239057239057242E-2</v>
      </c>
      <c r="AK41" s="1">
        <f>+Sheet1!AN63/Sheet1!AN77</f>
        <v>4.8968278410840775E-2</v>
      </c>
      <c r="AL41" s="1"/>
      <c r="AM41" s="1"/>
      <c r="AN41" t="s">
        <v>46</v>
      </c>
      <c r="AO41" s="1"/>
    </row>
    <row r="42" spans="1:41" x14ac:dyDescent="0.2">
      <c r="A42">
        <v>68851</v>
      </c>
      <c r="B42">
        <v>69100</v>
      </c>
      <c r="C42" t="s">
        <v>47</v>
      </c>
      <c r="D42" t="s">
        <v>29</v>
      </c>
      <c r="E42" t="s">
        <v>15</v>
      </c>
      <c r="F42">
        <v>1929</v>
      </c>
      <c r="G42" t="s">
        <v>45</v>
      </c>
      <c r="I42">
        <v>1929</v>
      </c>
      <c r="J42">
        <v>250</v>
      </c>
      <c r="K42" s="1"/>
      <c r="L42" s="1"/>
      <c r="M42" s="1"/>
      <c r="N42" s="1"/>
      <c r="O42" s="1"/>
      <c r="P42" s="1"/>
      <c r="Q42" s="1">
        <f>+Sheet1!T64/Sheet1!T77</f>
        <v>2.7256868730920192E-2</v>
      </c>
      <c r="R42" s="1">
        <f>+Sheet1!U64/Sheet1!U77</f>
        <v>2.6675202731540761E-2</v>
      </c>
      <c r="S42" s="1">
        <f>+Sheet1!V64/Sheet1!V77</f>
        <v>2.6838432635534086E-2</v>
      </c>
      <c r="T42" s="1">
        <f>+Sheet1!W64/Sheet1!W77</f>
        <v>2.8118321898549094E-2</v>
      </c>
      <c r="U42" s="1">
        <f>+Sheet1!X64/Sheet1!X77</f>
        <v>2.7783951989330962E-2</v>
      </c>
      <c r="V42" s="1">
        <f>+Sheet1!Y64/Sheet1!Y77</f>
        <v>2.8350222019810998E-2</v>
      </c>
      <c r="W42" s="1">
        <f>+Sheet1!Z64/Sheet1!Z77</f>
        <v>2.9128494244773314E-2</v>
      </c>
      <c r="X42" s="1">
        <f>+Sheet1!AA64/Sheet1!AA77</f>
        <v>3.119889294250849E-2</v>
      </c>
      <c r="Y42" s="1">
        <f>+Sheet1!AB64/Sheet1!AB77</f>
        <v>2.9216938727229715E-2</v>
      </c>
      <c r="Z42" s="1">
        <f>+Sheet1!AC64/Sheet1!AC77</f>
        <v>2.8634617623093935E-2</v>
      </c>
      <c r="AA42" s="1">
        <f>+Sheet1!AD64/Sheet1!AD77</f>
        <v>3.4159316813663729E-2</v>
      </c>
      <c r="AB42" s="1">
        <f>+Sheet1!AE64/Sheet1!AE77</f>
        <v>3.2656900954172827E-2</v>
      </c>
      <c r="AC42" s="1">
        <f>+Sheet1!AF64/Sheet1!AF77</f>
        <v>3.3753501400560222E-2</v>
      </c>
      <c r="AD42" s="1">
        <f>+Sheet1!AG64/Sheet1!AG77</f>
        <v>3.0383592859855677E-2</v>
      </c>
      <c r="AE42" s="1">
        <f>+Sheet1!AH64/Sheet1!AH77</f>
        <v>3.1188314251875248E-2</v>
      </c>
      <c r="AF42" s="1">
        <f>+Sheet1!AI64/Sheet1!AI77</f>
        <v>3.4422403733955657E-2</v>
      </c>
      <c r="AG42" s="1">
        <f>+Sheet1!AJ64/Sheet1!AJ77</f>
        <v>3.6369240252735399E-2</v>
      </c>
      <c r="AH42" s="1">
        <f>+Sheet1!AK64/Sheet1!AK77</f>
        <v>3.764135702746365E-2</v>
      </c>
      <c r="AI42" s="1">
        <f>+Sheet1!AL64/Sheet1!AL77</f>
        <v>4.5356793743890518E-2</v>
      </c>
      <c r="AJ42" s="1">
        <f>+Sheet1!AM64/Sheet1!AM77</f>
        <v>4.0885040885040885E-2</v>
      </c>
      <c r="AK42" s="1">
        <f>+Sheet1!AN64/Sheet1!AN77</f>
        <v>3.5109331690791501E-2</v>
      </c>
      <c r="AL42" s="1">
        <f>+Sheet1!AO64/Sheet1!AO77</f>
        <v>2.0226537216828478E-2</v>
      </c>
      <c r="AM42" s="1">
        <f>+Sheet1!AP64/Sheet1!AP77</f>
        <v>1.8181818181818181E-2</v>
      </c>
      <c r="AN42" t="s">
        <v>47</v>
      </c>
      <c r="AO42" s="1"/>
    </row>
    <row r="43" spans="1:41" x14ac:dyDescent="0.2">
      <c r="A43">
        <v>60002</v>
      </c>
      <c r="B43">
        <v>60501</v>
      </c>
      <c r="C43" t="s">
        <v>48</v>
      </c>
      <c r="D43" t="s">
        <v>29</v>
      </c>
      <c r="E43" t="s">
        <v>3</v>
      </c>
      <c r="F43">
        <v>1929</v>
      </c>
      <c r="G43" t="s">
        <v>59</v>
      </c>
      <c r="I43">
        <v>1929</v>
      </c>
      <c r="J43">
        <v>500</v>
      </c>
      <c r="K43" s="1"/>
      <c r="L43" s="1"/>
      <c r="M43" s="1"/>
      <c r="N43" s="1"/>
      <c r="O43" s="1"/>
      <c r="P43" s="1">
        <f>+Sheet1!S65/Sheet1!S77</f>
        <v>5.8065265358262688E-2</v>
      </c>
      <c r="Q43" s="1">
        <f>+Sheet1!T65/Sheet1!T77</f>
        <v>5.4513737461840385E-2</v>
      </c>
      <c r="R43" s="1">
        <f>+Sheet1!U65/Sheet1!U77</f>
        <v>5.3350405463081521E-2</v>
      </c>
      <c r="S43" s="1">
        <f>+Sheet1!V65/Sheet1!V77</f>
        <v>5.3676865271068172E-2</v>
      </c>
      <c r="T43" s="1">
        <f>+Sheet1!W65/Sheet1!W77</f>
        <v>5.6236643797098189E-2</v>
      </c>
      <c r="U43" s="1">
        <f>+Sheet1!X65/Sheet1!X77</f>
        <v>5.5567903978661924E-2</v>
      </c>
      <c r="V43" s="1">
        <f>+Sheet1!Y65/Sheet1!Y77</f>
        <v>5.6928156666287144E-2</v>
      </c>
      <c r="W43" s="1">
        <f>+Sheet1!Z65/Sheet1!Z77</f>
        <v>5.8726802912849423E-2</v>
      </c>
      <c r="X43" s="1">
        <f>+Sheet1!AA65/Sheet1!AA77</f>
        <v>6.2900993835702607E-2</v>
      </c>
      <c r="Y43" s="1">
        <f>+Sheet1!AB65/Sheet1!AB77</f>
        <v>5.9025313461083508E-2</v>
      </c>
      <c r="Z43" s="1">
        <f>+Sheet1!AC65/Sheet1!AC77</f>
        <v>5.7851239669421489E-2</v>
      </c>
      <c r="AA43" s="1">
        <f>+Sheet1!AD65/Sheet1!AD77</f>
        <v>6.9298614027719446E-2</v>
      </c>
      <c r="AB43" s="1">
        <f>+Sheet1!AE65/Sheet1!AE77</f>
        <v>0.10657169735250638</v>
      </c>
      <c r="AC43" s="1">
        <f>+Sheet1!AF65/Sheet1!AF77</f>
        <v>6.9047619047619052E-2</v>
      </c>
      <c r="AD43" s="1">
        <f>+Sheet1!AG65/Sheet1!AG77</f>
        <v>6.2033168755538673E-2</v>
      </c>
      <c r="AE43" s="1">
        <f>+Sheet1!AH65/Sheet1!AH77</f>
        <v>6.3955783655744183E-2</v>
      </c>
      <c r="AF43" s="1">
        <f>+Sheet1!AI65/Sheet1!AI77</f>
        <v>7.0303383897316218E-2</v>
      </c>
      <c r="AG43" s="1">
        <f>+Sheet1!AJ65/Sheet1!AJ77</f>
        <v>7.3663122206811524E-2</v>
      </c>
      <c r="AH43" s="1">
        <f>+Sheet1!AK65/Sheet1!AK77</f>
        <v>7.6252019386106623E-2</v>
      </c>
      <c r="AI43" s="1">
        <f>+Sheet1!AL65/Sheet1!AL77</f>
        <v>9.0909090909090912E-2</v>
      </c>
      <c r="AJ43" s="1">
        <f>+Sheet1!AM65/Sheet1!AM77</f>
        <v>8.9225589225589222E-2</v>
      </c>
      <c r="AK43" s="1">
        <f>+Sheet1!AN65/Sheet1!AN77</f>
        <v>7.3914382506929471E-2</v>
      </c>
      <c r="AL43" s="1">
        <f>+Sheet1!AO65/Sheet1!AO77</f>
        <v>7.6860841423948223E-2</v>
      </c>
      <c r="AM43" s="1">
        <f>+Sheet1!AP65/Sheet1!AP77</f>
        <v>0.21818181818181817</v>
      </c>
      <c r="AN43" t="s">
        <v>48</v>
      </c>
      <c r="AO43" s="1"/>
    </row>
    <row r="44" spans="1:41" x14ac:dyDescent="0.2">
      <c r="A44">
        <v>60502</v>
      </c>
      <c r="B44">
        <v>60801</v>
      </c>
      <c r="C44" t="s">
        <v>49</v>
      </c>
      <c r="D44" t="s">
        <v>29</v>
      </c>
      <c r="E44" t="s">
        <v>3</v>
      </c>
      <c r="F44">
        <v>1930</v>
      </c>
      <c r="G44" t="s">
        <v>59</v>
      </c>
      <c r="I44">
        <v>1930</v>
      </c>
      <c r="J44">
        <v>300</v>
      </c>
      <c r="K44" s="1"/>
      <c r="L44" s="1"/>
      <c r="M44" s="1"/>
      <c r="N44" s="1"/>
      <c r="O44" s="1"/>
      <c r="P44" s="1"/>
      <c r="Q44" s="1">
        <f>+Sheet1!T66/Sheet1!T77</f>
        <v>8.3951155691234184E-3</v>
      </c>
      <c r="R44" s="1">
        <f>+Sheet1!U66/Sheet1!U77</f>
        <v>3.2010243277848911E-2</v>
      </c>
      <c r="S44" s="1">
        <f>+Sheet1!V66/Sheet1!V77</f>
        <v>3.2206119162640899E-2</v>
      </c>
      <c r="T44" s="1">
        <f>+Sheet1!W66/Sheet1!W77</f>
        <v>3.3741986278258911E-2</v>
      </c>
      <c r="U44" s="1">
        <f>+Sheet1!X66/Sheet1!X77</f>
        <v>3.3340742387197156E-2</v>
      </c>
      <c r="V44" s="1">
        <f>+Sheet1!Y66/Sheet1!Y77</f>
        <v>3.4156893999772286E-2</v>
      </c>
      <c r="W44" s="1">
        <f>+Sheet1!Z66/Sheet1!Z77</f>
        <v>3.5236081747709654E-2</v>
      </c>
      <c r="X44" s="1">
        <f>+Sheet1!AA66/Sheet1!AA77</f>
        <v>3.7740596301421563E-2</v>
      </c>
      <c r="Y44" s="1">
        <f>+Sheet1!AB66/Sheet1!AB77</f>
        <v>3.5367873196120177E-2</v>
      </c>
      <c r="Z44" s="1">
        <f>+Sheet1!AC66/Sheet1!AC77</f>
        <v>3.4687463624723545E-2</v>
      </c>
      <c r="AA44" s="1">
        <f>+Sheet1!AD66/Sheet1!AD77</f>
        <v>4.1719165616687669E-2</v>
      </c>
      <c r="AB44" s="1" t="s">
        <v>65</v>
      </c>
      <c r="AC44" s="1">
        <f>+Sheet1!AF66/Sheet1!AF77</f>
        <v>4.1596638655462183E-2</v>
      </c>
      <c r="AD44" s="1">
        <f>+Sheet1!AG66/Sheet1!AG77</f>
        <v>3.7346499556905936E-2</v>
      </c>
      <c r="AE44" s="1">
        <f>+Sheet1!AH66/Sheet1!AH77</f>
        <v>3.8689301223845243E-2</v>
      </c>
      <c r="AF44" s="1">
        <f>+Sheet1!AI66/Sheet1!AI77</f>
        <v>4.2882147024504082E-2</v>
      </c>
      <c r="AG44" s="1">
        <f>+Sheet1!AJ66/Sheet1!AJ77</f>
        <v>4.5307443365695796E-2</v>
      </c>
      <c r="AH44" s="1">
        <f>+Sheet1!AK66/Sheet1!AK77</f>
        <v>4.7011308562197089E-2</v>
      </c>
      <c r="AI44" s="1">
        <f>+Sheet1!AL66/Sheet1!AL77</f>
        <v>5.4545454545454543E-2</v>
      </c>
      <c r="AJ44" s="1">
        <f>+Sheet1!AM66/Sheet1!AM77</f>
        <v>5.916305916305916E-2</v>
      </c>
      <c r="AK44" s="1">
        <f>+Sheet1!AN66/Sheet1!AN77</f>
        <v>5.7899599630428088E-2</v>
      </c>
      <c r="AL44" s="1">
        <f>+Sheet1!AO66/Sheet1!AO77</f>
        <v>5.784789644012945E-2</v>
      </c>
      <c r="AM44" s="1">
        <f>+Sheet1!AP66/Sheet1!AP77</f>
        <v>0.16363636363636364</v>
      </c>
      <c r="AN44" t="s">
        <v>49</v>
      </c>
      <c r="AO44" s="1"/>
    </row>
    <row r="45" spans="1:41" x14ac:dyDescent="0.2">
      <c r="A45">
        <v>52602</v>
      </c>
      <c r="B45">
        <v>52674</v>
      </c>
      <c r="C45" t="s">
        <v>50</v>
      </c>
      <c r="D45" t="s">
        <v>17</v>
      </c>
      <c r="E45" t="s">
        <v>15</v>
      </c>
      <c r="F45">
        <v>1903</v>
      </c>
      <c r="G45" t="s">
        <v>27</v>
      </c>
      <c r="H45" t="s">
        <v>63</v>
      </c>
      <c r="I45">
        <v>1929</v>
      </c>
      <c r="K45" s="1"/>
      <c r="L45" s="1"/>
      <c r="M45" s="1"/>
      <c r="N45" s="1"/>
      <c r="O45" s="1"/>
      <c r="P45" s="1"/>
      <c r="Q45" s="1">
        <f>+Sheet1!T67/Sheet1!T77</f>
        <v>7.9590056694286964E-3</v>
      </c>
      <c r="R45" s="1">
        <f>+Sheet1!U67/Sheet1!U77</f>
        <v>7.7891591976099019E-3</v>
      </c>
      <c r="S45" s="1">
        <f>+Sheet1!V67/Sheet1!V77</f>
        <v>7.8368223295759536E-3</v>
      </c>
      <c r="T45" s="1">
        <f>+Sheet1!W67/Sheet1!W77</f>
        <v>7.6481835564053535E-3</v>
      </c>
      <c r="U45" s="1">
        <f>+Sheet1!X67/Sheet1!X77</f>
        <v>6.2236052456101356E-3</v>
      </c>
      <c r="V45" s="1">
        <f>+Sheet1!Y67/Sheet1!Y77</f>
        <v>4.0988272799726746E-3</v>
      </c>
      <c r="W45" s="1">
        <f>+Sheet1!Z67/Sheet1!Z77</f>
        <v>1.0570824524312897E-3</v>
      </c>
      <c r="X45" s="1">
        <f>+Sheet1!AA67/Sheet1!AA77</f>
        <v>6.2900993835702601E-4</v>
      </c>
      <c r="Y45" s="1">
        <f>+Sheet1!AB67/Sheet1!AB77</f>
        <v>5.9143600662408331E-4</v>
      </c>
      <c r="Z45" s="1">
        <f>+Sheet1!AC67/Sheet1!AC77</f>
        <v>1.1640088464672332E-4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t="s">
        <v>50</v>
      </c>
      <c r="AO45" s="1"/>
    </row>
    <row r="46" spans="1:41" x14ac:dyDescent="0.2">
      <c r="A46">
        <v>52700</v>
      </c>
      <c r="B46">
        <v>52899</v>
      </c>
      <c r="C46" t="s">
        <v>51</v>
      </c>
      <c r="D46" t="s">
        <v>17</v>
      </c>
      <c r="E46" t="s">
        <v>3</v>
      </c>
      <c r="F46">
        <v>1905</v>
      </c>
      <c r="G46" t="s">
        <v>27</v>
      </c>
      <c r="H46" t="s">
        <v>63</v>
      </c>
      <c r="I46">
        <v>1929</v>
      </c>
      <c r="J46">
        <v>200</v>
      </c>
      <c r="K46" s="1"/>
      <c r="L46" s="1"/>
      <c r="M46" s="1"/>
      <c r="N46" s="1"/>
      <c r="O46" s="1"/>
      <c r="P46" s="1"/>
      <c r="Q46" s="1">
        <f>+Sheet1!T68/Sheet1!T77</f>
        <v>2.1805494984736152E-2</v>
      </c>
      <c r="R46" s="1">
        <f>+Sheet1!U68/Sheet1!U77</f>
        <v>2.1340162185232606E-2</v>
      </c>
      <c r="S46" s="1">
        <f>+Sheet1!V68/Sheet1!V77</f>
        <v>2.1148684916800858E-2</v>
      </c>
      <c r="T46" s="1">
        <f>+Sheet1!W68/Sheet1!W77</f>
        <v>1.9907771904172759E-2</v>
      </c>
      <c r="U46" s="1">
        <f>+Sheet1!X68/Sheet1!X77</f>
        <v>1.0780173371860413E-2</v>
      </c>
      <c r="V46" s="1">
        <f>+Sheet1!Y68/Sheet1!Y77</f>
        <v>4.0988272799726746E-3</v>
      </c>
      <c r="W46" s="1">
        <f>+Sheet1!Z68/Sheet1!Z77</f>
        <v>1.5268968757340851E-3</v>
      </c>
      <c r="X46" s="1">
        <f>+Sheet1!AA68/Sheet1!AA77</f>
        <v>5.0320795068562081E-4</v>
      </c>
      <c r="Y46" s="1">
        <f>+Sheet1!AB68/Sheet1!AB77</f>
        <v>2.3657440264963331E-4</v>
      </c>
      <c r="Z46" s="1">
        <f>+Sheet1!AC68/Sheet1!AC77</f>
        <v>1.1640088464672332E-4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t="s">
        <v>51</v>
      </c>
      <c r="AO46" s="1"/>
    </row>
    <row r="47" spans="1:41" x14ac:dyDescent="0.2">
      <c r="A47">
        <v>52900</v>
      </c>
      <c r="B47">
        <v>52949</v>
      </c>
      <c r="C47" t="s">
        <v>52</v>
      </c>
      <c r="D47" t="s">
        <v>64</v>
      </c>
      <c r="E47" t="s">
        <v>3</v>
      </c>
      <c r="F47">
        <v>1927</v>
      </c>
      <c r="H47" t="s">
        <v>63</v>
      </c>
      <c r="I47">
        <v>1929</v>
      </c>
      <c r="J47">
        <v>50</v>
      </c>
      <c r="K47" s="1"/>
      <c r="L47" s="1"/>
      <c r="M47" s="1"/>
      <c r="N47" s="1"/>
      <c r="O47" s="1"/>
      <c r="P47" s="1"/>
      <c r="Q47" s="1">
        <f>+Sheet1!T69/Sheet1!T77</f>
        <v>5.451373746184038E-3</v>
      </c>
      <c r="R47" s="1">
        <f>+Sheet1!U69/Sheet1!U77</f>
        <v>5.3350405463081516E-3</v>
      </c>
      <c r="S47" s="1">
        <f>+Sheet1!V69/Sheet1!V77</f>
        <v>5.3676865271068174E-3</v>
      </c>
      <c r="T47" s="1">
        <f>+Sheet1!W69/Sheet1!W77</f>
        <v>4.8363513665504445E-3</v>
      </c>
      <c r="U47" s="1">
        <f>+Sheet1!X69/Sheet1!X77</f>
        <v>3.3340742387197157E-3</v>
      </c>
      <c r="V47" s="1">
        <f>+Sheet1!Y69/Sheet1!Y77</f>
        <v>2.277126266651486E-3</v>
      </c>
      <c r="W47" s="1">
        <f>+Sheet1!Z69/Sheet1!Z77</f>
        <v>1.5268968757340851E-3</v>
      </c>
      <c r="X47" s="1">
        <f>+Sheet1!AA69/Sheet1!AA77</f>
        <v>8.8061391369983642E-4</v>
      </c>
      <c r="Y47" s="1">
        <f>+Sheet1!AB69/Sheet1!AB77</f>
        <v>5.9143600662408331E-4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t="s">
        <v>52</v>
      </c>
      <c r="AO47" s="1"/>
    </row>
    <row r="48" spans="1:41" x14ac:dyDescent="0.2">
      <c r="A48">
        <v>68850</v>
      </c>
      <c r="C48" t="s">
        <v>53</v>
      </c>
      <c r="D48" t="s">
        <v>17</v>
      </c>
      <c r="E48" t="s">
        <v>15</v>
      </c>
      <c r="F48">
        <v>1929</v>
      </c>
      <c r="G48" t="s">
        <v>11</v>
      </c>
      <c r="H48" t="s">
        <v>73</v>
      </c>
      <c r="I48">
        <v>1934</v>
      </c>
      <c r="J48">
        <v>1</v>
      </c>
      <c r="K48" s="1"/>
      <c r="L48" s="1"/>
      <c r="M48" s="1"/>
      <c r="N48" s="1"/>
      <c r="O48" s="1"/>
      <c r="P48" s="1"/>
      <c r="Q48" s="1"/>
      <c r="R48" s="1"/>
      <c r="S48" s="1"/>
      <c r="T48" s="1">
        <f>+Sheet1!W70/Sheet1!W77</f>
        <v>1.1247328759419637E-4</v>
      </c>
      <c r="U48" s="1">
        <f>+Sheet1!X70/Sheet1!X77</f>
        <v>1.1113580795732385E-4</v>
      </c>
      <c r="V48" s="1">
        <f>+Sheet1!Y70/Sheet1!Y77</f>
        <v>1.1385631333257428E-4</v>
      </c>
      <c r="W48" s="1">
        <f>+Sheet1!Z70/Sheet1!Z77</f>
        <v>1.1745360582569885E-4</v>
      </c>
      <c r="X48" s="1">
        <f>+Sheet1!AA70/Sheet1!AA77</f>
        <v>1.258019876714052E-4</v>
      </c>
      <c r="Y48" s="1">
        <f>+Sheet1!AB70/Sheet1!AB77</f>
        <v>1.1828720132481665E-4</v>
      </c>
      <c r="Z48" s="1">
        <f>+Sheet1!AC70/Sheet1!AC77</f>
        <v>1.1640088464672332E-4</v>
      </c>
      <c r="AA48" s="1">
        <f>+Sheet1!AD70/Sheet1!AD77</f>
        <v>1.3999720005599889E-4</v>
      </c>
      <c r="AB48" s="1">
        <f>+Sheet1!AE70/Sheet1!AE77</f>
        <v>1.3439053890606102E-4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t="s">
        <v>53</v>
      </c>
      <c r="AO48" s="1"/>
    </row>
    <row r="49" spans="1:41" x14ac:dyDescent="0.2">
      <c r="A49">
        <v>69101</v>
      </c>
      <c r="B49">
        <v>69300</v>
      </c>
      <c r="C49" t="s">
        <v>54</v>
      </c>
      <c r="D49" t="s">
        <v>29</v>
      </c>
      <c r="E49" t="s">
        <v>15</v>
      </c>
      <c r="F49">
        <v>1941</v>
      </c>
      <c r="G49" t="s">
        <v>11</v>
      </c>
      <c r="I49">
        <v>1941</v>
      </c>
      <c r="J49">
        <v>200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f>+Sheet1!AA71/Sheet1!AA77</f>
        <v>2.5160397534281041E-2</v>
      </c>
      <c r="Y49" s="1">
        <f>+Sheet1!AB71/Sheet1!AB77</f>
        <v>2.3657440264963331E-2</v>
      </c>
      <c r="Z49" s="1">
        <f>+Sheet1!AC71/Sheet1!AC77</f>
        <v>2.3280176929344663E-2</v>
      </c>
      <c r="AA49" s="1">
        <f>+Sheet1!AD71/Sheet1!AD77</f>
        <v>2.7859442811143779E-2</v>
      </c>
      <c r="AB49" s="1">
        <f>+Sheet1!AE71/Sheet1!AE77</f>
        <v>2.6743717242306141E-2</v>
      </c>
      <c r="AC49" s="1">
        <f>+Sheet1!AF71/Sheet1!AF77</f>
        <v>2.7591036414565825E-2</v>
      </c>
      <c r="AD49" s="1">
        <f>+Sheet1!AG71/Sheet1!AG77</f>
        <v>2.4813267502215471E-2</v>
      </c>
      <c r="AE49" s="1">
        <f>+Sheet1!AH71/Sheet1!AH77</f>
        <v>2.5661271219897353E-2</v>
      </c>
      <c r="AF49" s="1">
        <f>+Sheet1!AI71/Sheet1!AI77</f>
        <v>2.8150525087514585E-2</v>
      </c>
      <c r="AG49" s="1">
        <f>+Sheet1!AJ71/Sheet1!AJ77</f>
        <v>2.974264139312683E-2</v>
      </c>
      <c r="AH49" s="1">
        <f>+Sheet1!AK71/Sheet1!AK77</f>
        <v>3.0210016155088854E-2</v>
      </c>
      <c r="AI49" s="1">
        <f>+Sheet1!AL71/Sheet1!AL77</f>
        <v>2.3655913978494623E-2</v>
      </c>
      <c r="AJ49" s="1">
        <f>+Sheet1!AM71/Sheet1!AM77</f>
        <v>1.2987012987012988E-2</v>
      </c>
      <c r="AK49" s="1">
        <f>+Sheet1!AN71/Sheet1!AN77</f>
        <v>8.3153680320295666E-3</v>
      </c>
      <c r="AL49" s="1">
        <f>+Sheet1!AO71/Sheet1!AO77</f>
        <v>1.6181229773462784E-3</v>
      </c>
      <c r="AM49" s="1"/>
      <c r="AN49" t="s">
        <v>54</v>
      </c>
      <c r="AO49" s="1"/>
    </row>
    <row r="50" spans="1:41" x14ac:dyDescent="0.2">
      <c r="A50">
        <v>25000</v>
      </c>
      <c r="B50">
        <v>26749</v>
      </c>
      <c r="C50" t="s">
        <v>55</v>
      </c>
      <c r="D50" t="s">
        <v>29</v>
      </c>
      <c r="E50" t="s">
        <v>3</v>
      </c>
      <c r="F50">
        <v>1942</v>
      </c>
      <c r="G50" t="s">
        <v>11</v>
      </c>
      <c r="I50">
        <v>1942</v>
      </c>
      <c r="J50">
        <v>1750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f>+Sheet1!AB72/Sheet1!AB77</f>
        <v>0.10574875798438609</v>
      </c>
      <c r="Z50" s="1">
        <f>+Sheet1!AC72/Sheet1!AC77</f>
        <v>0.20346874636247236</v>
      </c>
      <c r="AA50" s="1">
        <f>+Sheet1!AD72/Sheet1!AD77</f>
        <v>0.29133417331653366</v>
      </c>
      <c r="AB50" s="1">
        <f>+Sheet1!AE72/Sheet1!AE77</f>
        <v>0.38140034941540113</v>
      </c>
      <c r="AC50" s="1">
        <f>+Sheet1!AF72/Sheet1!AF77</f>
        <v>0.24341736694677871</v>
      </c>
      <c r="AD50" s="1">
        <f>+Sheet1!AG72/Sheet1!AG77</f>
        <v>0.2176224838587163</v>
      </c>
      <c r="AE50" s="1">
        <f>+Sheet1!AH72/Sheet1!AH77</f>
        <v>0.22371364653243847</v>
      </c>
      <c r="AF50" s="1">
        <f>+Sheet1!AI72/Sheet1!AI77</f>
        <v>0.24620770128354727</v>
      </c>
      <c r="AG50" s="1">
        <f>+Sheet1!AJ72/Sheet1!AJ77</f>
        <v>0.25889967637540451</v>
      </c>
      <c r="AH50" s="1">
        <f>+Sheet1!AK72/Sheet1!AK77</f>
        <v>0.25525040387722131</v>
      </c>
      <c r="AI50" s="1">
        <f>+Sheet1!AL72/Sheet1!AL77</f>
        <v>0.18142717497556207</v>
      </c>
      <c r="AJ50" s="1">
        <f>+Sheet1!AM72/Sheet1!AM77</f>
        <v>0.14598364598364599</v>
      </c>
      <c r="AK50" s="1">
        <f>+Sheet1!AN72/Sheet1!AN77</f>
        <v>0.12842623960578997</v>
      </c>
      <c r="AL50" s="1">
        <f>+Sheet1!AO72/Sheet1!AO77</f>
        <v>0.12419093851132686</v>
      </c>
      <c r="AM50" s="1">
        <f>+Sheet1!AP72/Sheet1!AP77</f>
        <v>0.25454545454545452</v>
      </c>
      <c r="AN50" t="s">
        <v>55</v>
      </c>
      <c r="AO50" s="1"/>
    </row>
    <row r="51" spans="1:41" x14ac:dyDescent="0.2">
      <c r="A51">
        <v>26750</v>
      </c>
      <c r="B51">
        <v>28249</v>
      </c>
      <c r="C51" t="s">
        <v>56</v>
      </c>
      <c r="D51" t="s">
        <v>29</v>
      </c>
      <c r="E51" t="s">
        <v>3</v>
      </c>
      <c r="F51">
        <v>1947</v>
      </c>
      <c r="G51" t="s">
        <v>11</v>
      </c>
      <c r="I51">
        <v>1947</v>
      </c>
      <c r="J51">
        <v>1120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 t="s">
        <v>65</v>
      </c>
      <c r="AC51" s="1">
        <f>+Sheet1!AF73/Sheet1!AF77</f>
        <v>0.15672268907563025</v>
      </c>
      <c r="AD51" s="1">
        <f>+Sheet1!AG73/Sheet1!AG77</f>
        <v>0.14052411697683251</v>
      </c>
      <c r="AE51" s="1">
        <f>+Sheet1!AH73/Sheet1!AH77</f>
        <v>0.14422950388208974</v>
      </c>
      <c r="AF51" s="1">
        <f>+Sheet1!AI73/Sheet1!AI77</f>
        <v>0.15971411901983665</v>
      </c>
      <c r="AG51" s="1">
        <f>+Sheet1!AJ73/Sheet1!AJ77</f>
        <v>0.16828478964401294</v>
      </c>
      <c r="AH51" s="1">
        <f>+Sheet1!AK73/Sheet1!AK77</f>
        <v>0.17463651050080775</v>
      </c>
      <c r="AI51" s="1">
        <f>+Sheet1!AL73/Sheet1!AL77</f>
        <v>0.2093841642228739</v>
      </c>
      <c r="AJ51" s="1">
        <f>+Sheet1!AM73/Sheet1!AM77</f>
        <v>0.2352092352092352</v>
      </c>
      <c r="AK51" s="1">
        <f>+Sheet1!AN73/Sheet1!AN77</f>
        <v>0.25346473668001229</v>
      </c>
      <c r="AL51" s="1">
        <f>+Sheet1!AO73/Sheet1!AO77</f>
        <v>0.27386731391585761</v>
      </c>
      <c r="AM51" s="1">
        <f>+Sheet1!AP73/Sheet1!AP77</f>
        <v>0.33636363636363636</v>
      </c>
      <c r="AN51" t="s">
        <v>56</v>
      </c>
      <c r="AO51" s="1"/>
    </row>
    <row r="52" spans="1:41" x14ac:dyDescent="0.2">
      <c r="A52">
        <v>23000</v>
      </c>
      <c r="B52">
        <v>23199</v>
      </c>
      <c r="C52" t="s">
        <v>57</v>
      </c>
      <c r="D52" t="s">
        <v>29</v>
      </c>
      <c r="E52" t="s">
        <v>15</v>
      </c>
      <c r="F52">
        <v>1950</v>
      </c>
      <c r="G52" t="s">
        <v>11</v>
      </c>
      <c r="I52">
        <v>1950</v>
      </c>
      <c r="J52">
        <v>200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f>+Sheet1!AG74/Sheet1!AG77</f>
        <v>2.5066464109380935E-2</v>
      </c>
      <c r="AE52" s="1">
        <f>+Sheet1!AH74/Sheet1!AH77</f>
        <v>2.5924463745229637E-2</v>
      </c>
      <c r="AF52" s="1">
        <f>+Sheet1!AI74/Sheet1!AI77</f>
        <v>2.8733955659276545E-2</v>
      </c>
      <c r="AG52" s="1">
        <f>+Sheet1!AJ74/Sheet1!AJ77</f>
        <v>3.0359069194020649E-2</v>
      </c>
      <c r="AH52" s="1">
        <f>+Sheet1!AK74/Sheet1!AK77</f>
        <v>3.1179321486268174E-2</v>
      </c>
      <c r="AI52" s="1">
        <f>+Sheet1!AL74/Sheet1!AL77</f>
        <v>3.7145650048875857E-2</v>
      </c>
      <c r="AJ52" s="1">
        <f>+Sheet1!AM74/Sheet1!AM77</f>
        <v>3.3670033670033669E-2</v>
      </c>
      <c r="AK52" s="1">
        <f>+Sheet1!AN74/Sheet1!AN77</f>
        <v>2.9873729596550661E-2</v>
      </c>
      <c r="AL52" s="1">
        <f>+Sheet1!AO74/Sheet1!AO77</f>
        <v>1.8608414239482202E-2</v>
      </c>
      <c r="AM52" s="1">
        <f>+Sheet1!AP74/Sheet1!AP77</f>
        <v>9.0909090909090905E-3</v>
      </c>
      <c r="AN52" t="s">
        <v>57</v>
      </c>
      <c r="AO52" s="1"/>
    </row>
    <row r="53" spans="1:41" x14ac:dyDescent="0.2">
      <c r="A53">
        <v>27871</v>
      </c>
      <c r="B53">
        <v>29170</v>
      </c>
      <c r="C53" t="s">
        <v>58</v>
      </c>
      <c r="D53" t="s">
        <v>29</v>
      </c>
      <c r="E53" t="s">
        <v>3</v>
      </c>
      <c r="F53">
        <v>1952</v>
      </c>
      <c r="G53" t="s">
        <v>11</v>
      </c>
      <c r="I53">
        <v>1952</v>
      </c>
      <c r="J53">
        <v>1300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f>+Sheet1!AG75/Sheet1!AG77</f>
        <v>0.11368527661729333</v>
      </c>
      <c r="AE53" s="1">
        <f>+Sheet1!AH75/Sheet1!AH77</f>
        <v>0.16962758257665483</v>
      </c>
      <c r="AF53" s="1">
        <f>+Sheet1!AI75/Sheet1!AI77</f>
        <v>0.18757292882147025</v>
      </c>
      <c r="AG53" s="1">
        <f>+Sheet1!AJ75/Sheet1!AJ77</f>
        <v>0.19756511018646941</v>
      </c>
      <c r="AH53" s="1">
        <f>+Sheet1!AK75/Sheet1!AK77</f>
        <v>0.20516962843295639</v>
      </c>
      <c r="AI53" s="1">
        <f>+Sheet1!AL75/Sheet1!AL77</f>
        <v>0.247702834799609</v>
      </c>
      <c r="AJ53" s="1">
        <f>+Sheet1!AM75/Sheet1!AM77</f>
        <v>0.29797979797979796</v>
      </c>
      <c r="AK53" s="1">
        <f>+Sheet1!AN75/Sheet1!AN77</f>
        <v>0.34770557437634741</v>
      </c>
      <c r="AL53" s="1"/>
      <c r="AM53" s="1"/>
      <c r="AN53" t="s">
        <v>58</v>
      </c>
      <c r="AO53" s="1"/>
    </row>
    <row r="54" spans="1:41" x14ac:dyDescent="0.2">
      <c r="L54" s="1"/>
    </row>
    <row r="55" spans="1:41" x14ac:dyDescent="0.2">
      <c r="J55">
        <f>SUM(J3:J49)</f>
        <v>11977</v>
      </c>
      <c r="K55" s="1">
        <f>SUM(K3:K53)</f>
        <v>7.8136142625607778</v>
      </c>
      <c r="L55" s="1">
        <f>SUM(L3:L53)</f>
        <v>0.99999999999999978</v>
      </c>
      <c r="M55" s="1">
        <f t="shared" ref="M55:AM55" si="0">SUM(M3:M53)</f>
        <v>1</v>
      </c>
      <c r="N55" s="1">
        <f t="shared" si="0"/>
        <v>1</v>
      </c>
      <c r="O55" s="1">
        <f t="shared" si="0"/>
        <v>1</v>
      </c>
      <c r="P55" s="1">
        <f t="shared" si="0"/>
        <v>1</v>
      </c>
      <c r="Q55" s="1">
        <f t="shared" si="0"/>
        <v>0.99999999999999989</v>
      </c>
      <c r="R55" s="1">
        <f t="shared" si="0"/>
        <v>1.0000000000000002</v>
      </c>
      <c r="S55" s="1">
        <f t="shared" si="0"/>
        <v>1</v>
      </c>
      <c r="T55" s="1">
        <f t="shared" si="0"/>
        <v>1</v>
      </c>
      <c r="U55" s="1">
        <f t="shared" si="0"/>
        <v>1</v>
      </c>
      <c r="V55" s="1">
        <f t="shared" si="0"/>
        <v>0.99999999999999989</v>
      </c>
      <c r="W55" s="1">
        <f t="shared" si="0"/>
        <v>0.99999999999999978</v>
      </c>
      <c r="X55" s="1">
        <f t="shared" si="0"/>
        <v>1</v>
      </c>
      <c r="Y55" s="1">
        <f t="shared" si="0"/>
        <v>0.99999999999999989</v>
      </c>
      <c r="Z55" s="1">
        <f t="shared" si="0"/>
        <v>1</v>
      </c>
      <c r="AA55" s="1">
        <f t="shared" si="0"/>
        <v>1</v>
      </c>
      <c r="AB55" s="1">
        <f t="shared" si="0"/>
        <v>1</v>
      </c>
      <c r="AC55" s="1">
        <f t="shared" si="0"/>
        <v>0.99957983193277311</v>
      </c>
      <c r="AD55" s="1">
        <f t="shared" si="0"/>
        <v>0.99962020508925187</v>
      </c>
      <c r="AE55" s="1">
        <f t="shared" si="0"/>
        <v>0.99973680747466775</v>
      </c>
      <c r="AF55" s="1">
        <f t="shared" si="0"/>
        <v>0.99941656942823809</v>
      </c>
      <c r="AG55" s="1">
        <f t="shared" si="0"/>
        <v>0.99984589304977645</v>
      </c>
      <c r="AH55" s="1">
        <f t="shared" si="0"/>
        <v>0.9993537964458804</v>
      </c>
      <c r="AI55" s="1">
        <f t="shared" si="0"/>
        <v>0.99980449657869008</v>
      </c>
      <c r="AJ55" s="1">
        <f t="shared" si="0"/>
        <v>0.99999999999999978</v>
      </c>
      <c r="AK55" s="1">
        <f t="shared" si="0"/>
        <v>1</v>
      </c>
      <c r="AL55" s="1">
        <f t="shared" si="0"/>
        <v>0.58090614886731395</v>
      </c>
      <c r="AM55" s="1">
        <f t="shared" si="0"/>
        <v>1</v>
      </c>
    </row>
    <row r="56" spans="1:41" x14ac:dyDescent="0.2">
      <c r="A56" t="s">
        <v>0</v>
      </c>
      <c r="H56" t="s">
        <v>62</v>
      </c>
      <c r="I56" t="s">
        <v>6</v>
      </c>
      <c r="J56" t="s">
        <v>18</v>
      </c>
      <c r="K56">
        <v>1906</v>
      </c>
      <c r="L56">
        <v>1913</v>
      </c>
      <c r="M56">
        <v>1922</v>
      </c>
      <c r="N56">
        <v>1925</v>
      </c>
      <c r="O56">
        <v>1927</v>
      </c>
      <c r="P56">
        <v>1928</v>
      </c>
      <c r="Q56">
        <v>1929</v>
      </c>
      <c r="R56">
        <v>1930</v>
      </c>
      <c r="S56">
        <v>1931</v>
      </c>
      <c r="T56">
        <v>1934</v>
      </c>
      <c r="U56">
        <v>1936</v>
      </c>
      <c r="V56">
        <v>1938</v>
      </c>
      <c r="W56">
        <v>1940</v>
      </c>
      <c r="X56">
        <v>1942</v>
      </c>
      <c r="Y56">
        <v>1945</v>
      </c>
      <c r="Z56">
        <v>1947</v>
      </c>
      <c r="AA56">
        <v>1949</v>
      </c>
      <c r="AB56" s="2">
        <v>18445</v>
      </c>
      <c r="AC56">
        <v>1951</v>
      </c>
      <c r="AD56">
        <v>1953</v>
      </c>
      <c r="AE56">
        <v>1956</v>
      </c>
      <c r="AF56">
        <v>1959</v>
      </c>
      <c r="AG56">
        <v>1961</v>
      </c>
      <c r="AH56">
        <v>1963</v>
      </c>
      <c r="AI56">
        <v>1965</v>
      </c>
      <c r="AJ56">
        <v>1968</v>
      </c>
      <c r="AK56">
        <v>1970</v>
      </c>
      <c r="AL56">
        <v>1971</v>
      </c>
      <c r="AM56">
        <v>1973</v>
      </c>
    </row>
  </sheetData>
  <sortState xmlns:xlrd2="http://schemas.microsoft.com/office/spreadsheetml/2017/richdata2" ref="A18:AQ26">
    <sortCondition ref="C18:C26"/>
    <sortCondition ref="I18:I26"/>
  </sortState>
  <pageMargins left="0.7" right="0.7" top="0.75" bottom="0.75" header="0.3" footer="0.3"/>
  <pageSetup paperSize="3" scale="84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A10" sqref="A10"/>
    </sheetView>
  </sheetViews>
  <sheetFormatPr baseColWidth="10" defaultColWidth="8.83203125" defaultRowHeight="15" x14ac:dyDescent="0.2"/>
  <sheetData>
    <row r="1" spans="1:8" ht="17" thickBot="1" x14ac:dyDescent="0.25">
      <c r="A1" s="4" t="s">
        <v>76</v>
      </c>
      <c r="B1" s="5">
        <v>1937</v>
      </c>
      <c r="C1" s="5">
        <v>1942</v>
      </c>
      <c r="D1" s="5">
        <v>1947</v>
      </c>
      <c r="E1" s="5">
        <v>1953</v>
      </c>
      <c r="F1" s="5">
        <v>1959</v>
      </c>
    </row>
    <row r="2" spans="1:8" ht="17" thickBot="1" x14ac:dyDescent="0.25">
      <c r="A2" s="6" t="s">
        <v>28</v>
      </c>
      <c r="B2" s="7">
        <v>2</v>
      </c>
      <c r="C2" s="7">
        <v>1</v>
      </c>
      <c r="D2" s="7"/>
      <c r="E2" s="7"/>
      <c r="F2" s="7"/>
      <c r="H2">
        <v>20</v>
      </c>
    </row>
    <row r="3" spans="1:8" ht="17" thickBot="1" x14ac:dyDescent="0.25">
      <c r="A3" s="6" t="s">
        <v>32</v>
      </c>
      <c r="B3" s="7">
        <v>5</v>
      </c>
      <c r="C3" s="7">
        <v>5</v>
      </c>
      <c r="D3" s="7">
        <v>3</v>
      </c>
      <c r="E3" s="7">
        <v>1</v>
      </c>
      <c r="F3" s="7"/>
    </row>
    <row r="4" spans="1:8" ht="33" thickBot="1" x14ac:dyDescent="0.25">
      <c r="A4" s="6" t="s">
        <v>77</v>
      </c>
      <c r="B4" s="7">
        <v>6</v>
      </c>
      <c r="C4" s="7">
        <v>5</v>
      </c>
      <c r="D4" s="7">
        <v>6</v>
      </c>
      <c r="E4" s="7">
        <v>1</v>
      </c>
      <c r="F4" s="7"/>
    </row>
    <row r="5" spans="1:8" ht="17" thickBot="1" x14ac:dyDescent="0.25">
      <c r="A5" s="6" t="s">
        <v>78</v>
      </c>
      <c r="B5" s="7">
        <v>1</v>
      </c>
      <c r="C5" s="7">
        <v>1</v>
      </c>
      <c r="D5" s="7">
        <v>1</v>
      </c>
      <c r="E5" s="7">
        <v>1</v>
      </c>
      <c r="F5" s="7"/>
    </row>
    <row r="6" spans="1:8" ht="17" thickBot="1" x14ac:dyDescent="0.25">
      <c r="A6" s="6" t="s">
        <v>79</v>
      </c>
      <c r="B6" s="7">
        <v>1</v>
      </c>
      <c r="C6" s="7">
        <v>1</v>
      </c>
      <c r="D6" s="7">
        <v>1</v>
      </c>
      <c r="E6" s="7">
        <v>1</v>
      </c>
      <c r="F6" s="7">
        <v>1</v>
      </c>
    </row>
    <row r="7" spans="1:8" ht="33" thickBot="1" x14ac:dyDescent="0.25">
      <c r="A7" s="6" t="s">
        <v>80</v>
      </c>
      <c r="B7" s="7">
        <v>3</v>
      </c>
      <c r="C7" s="7">
        <v>3</v>
      </c>
      <c r="D7" s="7">
        <v>3</v>
      </c>
      <c r="E7" s="7">
        <v>3</v>
      </c>
      <c r="F7" s="8" t="s">
        <v>84</v>
      </c>
    </row>
    <row r="8" spans="1:8" ht="33" thickBot="1" x14ac:dyDescent="0.25">
      <c r="A8" s="6" t="s">
        <v>81</v>
      </c>
      <c r="B8" s="7">
        <v>1</v>
      </c>
      <c r="C8" s="7">
        <v>1</v>
      </c>
      <c r="D8" s="7">
        <v>1</v>
      </c>
      <c r="E8" s="7">
        <v>1</v>
      </c>
      <c r="F8" s="7">
        <v>1</v>
      </c>
    </row>
    <row r="9" spans="1:8" ht="33" thickBot="1" x14ac:dyDescent="0.25">
      <c r="A9" s="6" t="s">
        <v>82</v>
      </c>
      <c r="B9" s="7"/>
      <c r="C9" s="7">
        <v>1</v>
      </c>
      <c r="D9" s="7"/>
      <c r="E9" s="7">
        <v>1</v>
      </c>
      <c r="F9" s="7">
        <v>1</v>
      </c>
    </row>
    <row r="10" spans="1:8" ht="33" thickBot="1" x14ac:dyDescent="0.25">
      <c r="A10" s="6" t="s">
        <v>83</v>
      </c>
      <c r="B10" s="7"/>
      <c r="C10" s="7"/>
      <c r="D10" s="7">
        <v>4</v>
      </c>
      <c r="E10" s="7">
        <v>9</v>
      </c>
      <c r="F10" s="7">
        <v>12</v>
      </c>
    </row>
    <row r="11" spans="1:8" x14ac:dyDescent="0.2">
      <c r="B11">
        <f>SUM(B2:B10)</f>
        <v>19</v>
      </c>
      <c r="C11">
        <f t="shared" ref="C11:E11" si="0">SUM(C2:C10)</f>
        <v>18</v>
      </c>
      <c r="D11">
        <f t="shared" si="0"/>
        <v>19</v>
      </c>
      <c r="E11">
        <f t="shared" si="0"/>
        <v>18</v>
      </c>
      <c r="F11">
        <v>19</v>
      </c>
    </row>
  </sheetData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Sandifer</dc:creator>
  <cp:lastModifiedBy>Microsoft Office User</cp:lastModifiedBy>
  <cp:lastPrinted>2018-09-09T02:52:15Z</cp:lastPrinted>
  <dcterms:created xsi:type="dcterms:W3CDTF">2012-12-28T04:57:31Z</dcterms:created>
  <dcterms:modified xsi:type="dcterms:W3CDTF">2021-06-06T13:18:48Z</dcterms:modified>
</cp:coreProperties>
</file>